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73" firstSheet="1" activeTab="2"/>
  </bookViews>
  <sheets>
    <sheet name="DATOS GENERALES" sheetId="20" state="hidden"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'ANT-04A'!$B$5:$Z$60</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62913"/>
</workbook>
</file>

<file path=xl/calcChain.xml><?xml version="1.0" encoding="utf-8"?>
<calcChain xmlns="http://schemas.openxmlformats.org/spreadsheetml/2006/main">
  <c r="K15" i="20" l="1"/>
  <c r="B9" i="50" l="1"/>
  <c r="B7" i="50"/>
  <c r="B5" i="50"/>
  <c r="S27" i="40" l="1"/>
  <c r="X27" i="40"/>
  <c r="D17" i="45"/>
  <c r="D15" i="45"/>
  <c r="D17" i="44"/>
  <c r="D15" i="44"/>
  <c r="O15" i="44" l="1"/>
  <c r="H16" i="46" l="1"/>
  <c r="P15" i="45"/>
  <c r="H16" i="24"/>
  <c r="W16" i="32"/>
  <c r="P16" i="24"/>
  <c r="C32" i="40" l="1"/>
  <c r="B9" i="2"/>
  <c r="B11" i="2" l="1"/>
  <c r="H18" i="53" l="1"/>
  <c r="W16" i="53"/>
  <c r="H16" i="53"/>
  <c r="B13"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12" i="47" l="1"/>
  <c r="B9" i="47"/>
  <c r="B7" i="47"/>
  <c r="B5" i="47"/>
  <c r="J81" i="44" l="1"/>
  <c r="J90" i="44"/>
  <c r="D50" i="45"/>
  <c r="B13" i="46"/>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7" i="27"/>
  <c r="B5" i="27"/>
  <c r="B10" i="24" l="1"/>
  <c r="B7" i="24"/>
  <c r="B5" i="24"/>
  <c r="B7" i="2" l="1"/>
  <c r="B5" i="2"/>
  <c r="B12" i="40" l="1"/>
  <c r="B12" i="33"/>
  <c r="B13" i="32"/>
  <c r="B13" i="27"/>
  <c r="B13" i="24"/>
</calcChain>
</file>

<file path=xl/comments1.xml><?xml version="1.0" encoding="utf-8"?>
<comments xmlns="http://schemas.openxmlformats.org/spreadsheetml/2006/main">
  <authors>
    <author>Autor</author>
  </authors>
  <commentList>
    <comment ref="E15" authorId="0" shapeId="0">
      <text>
        <r>
          <rPr>
            <b/>
            <sz val="9"/>
            <color indexed="81"/>
            <rFont val="Tahoma"/>
            <family val="2"/>
          </rPr>
          <t>Autor:</t>
        </r>
        <r>
          <rPr>
            <sz val="9"/>
            <color indexed="81"/>
            <rFont val="Tahoma"/>
            <family val="2"/>
          </rPr>
          <t xml:space="preserve">
Debe ser suministrado por la VP</t>
        </r>
      </text>
    </comment>
  </commentList>
</comments>
</file>

<file path=xl/sharedStrings.xml><?xml version="1.0" encoding="utf-8"?>
<sst xmlns="http://schemas.openxmlformats.org/spreadsheetml/2006/main" count="461" uniqueCount="240">
  <si>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</si>
  <si>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</si>
  <si>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</si>
  <si>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</si>
  <si>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</si>
  <si>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</si>
  <si>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</si>
  <si>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</si>
  <si>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</si>
  <si>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</si>
  <si>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</si>
  <si>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</si>
  <si>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</si>
  <si>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</si>
  <si>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</si>
  <si>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</si>
  <si>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</si>
  <si>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</si>
  <si>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</si>
  <si>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</si>
  <si>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</si>
  <si>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</si>
  <si>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</si>
  <si>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</si>
  <si>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</si>
  <si>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</si>
  <si>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</si>
  <si>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</si>
  <si>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</si>
  <si>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</si>
  <si>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</si>
  <si>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</si>
  <si>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</si>
  <si>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</si>
  <si>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</si>
  <si>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</si>
  <si>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</si>
  <si>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</si>
  <si>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</si>
  <si>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</si>
  <si>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</si>
  <si>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</si>
  <si>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</si>
  <si>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</si>
  <si>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</si>
  <si>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</si>
  <si>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</si>
  <si>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</si>
  <si>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</si>
  <si>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</si>
  <si>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</si>
  <si>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</si>
  <si>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</si>
  <si>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</si>
  <si>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</si>
  <si>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</si>
  <si>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</si>
  <si>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</si>
  <si>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</si>
  <si>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</si>
  <si>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</si>
  <si>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</si>
  <si>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</si>
  <si>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</si>
  <si>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</si>
  <si>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</si>
  <si>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</si>
  <si>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</si>
  <si>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</si>
  <si>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</si>
  <si>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</si>
  <si>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</si>
  <si>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</si>
  <si>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</si>
  <si>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</si>
  <si>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</si>
  <si>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</si>
  <si>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</si>
  <si>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</si>
  <si>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</si>
  <si>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</si>
  <si>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</si>
  <si>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</si>
  <si>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</si>
  <si>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</si>
  <si>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</si>
  <si>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</si>
  <si>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</si>
  <si>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</si>
  <si>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</si>
  <si>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</si>
  <si>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</si>
  <si>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</si>
  <si>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</si>
  <si>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</si>
  <si>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</si>
  <si>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</si>
  <si>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</si>
  <si>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</si>
  <si>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</si>
  <si>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</si>
  <si>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</si>
  <si>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</si>
  <si>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</si>
  <si>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</si>
  <si>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</si>
  <si>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</si>
  <si>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</si>
  <si>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</si>
  <si>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</si>
  <si>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</si>
  <si>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</si>
  <si>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</si>
  <si>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</si>
  <si>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</si>
  <si>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</si>
  <si>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</si>
  <si>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</si>
  <si>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</si>
  <si>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</si>
  <si>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</si>
  <si>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</si>
  <si>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</si>
  <si>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</si>
  <si>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</si>
  <si>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</si>
  <si>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</si>
  <si>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</si>
  <si>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</si>
  <si>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</si>
  <si>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</si>
  <si>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</si>
  <si>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</si>
  <si>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</si>
  <si>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</si>
  <si>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</si>
  <si>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</si>
  <si>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</si>
  <si>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</si>
  <si>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</si>
  <si>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</si>
  <si>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</si>
  <si>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</si>
  <si>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</si>
  <si>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</si>
  <si>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</si>
  <si>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</si>
  <si>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</si>
  <si>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</si>
  <si>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</si>
  <si>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</si>
  <si>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</si>
  <si>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</si>
  <si>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</si>
  <si>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</si>
  <si>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</si>
  <si>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</si>
  <si>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</si>
  <si>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</si>
  <si>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</si>
  <si>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</si>
  <si>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</si>
  <si>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</si>
  <si>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</si>
  <si>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</si>
  <si>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</si>
  <si>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</si>
  <si>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</si>
  <si>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</si>
  <si>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</si>
  <si>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</si>
  <si>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</si>
  <si>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</si>
  <si>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</si>
  <si>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</si>
  <si>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</si>
  <si>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</si>
  <si>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</si>
  <si>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</si>
  <si>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</si>
  <si>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</si>
  <si>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</si>
  <si>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</si>
  <si>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</si>
  <si>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</si>
  <si>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</si>
  <si>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</si>
  <si>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</si>
  <si>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</si>
  <si>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</si>
  <si>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</si>
  <si>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</si>
  <si>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</si>
  <si>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</si>
  <si>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</si>
  <si>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</si>
  <si>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</si>
  <si>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</si>
  <si>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</si>
  <si>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</si>
  <si>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</si>
  <si>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</si>
  <si>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</si>
  <si>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</si>
  <si>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</si>
  <si>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</si>
  <si>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</si>
  <si>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</si>
  <si>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</si>
  <si>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VICEPRESIDENCIA DE PROYECTOS CODELCO</t>
  </si>
  <si>
    <t>CODELCO - Salvador</t>
  </si>
  <si>
    <t>BOMBAS CENTRÍFUGAS HORIZONTALES - PATIO DE ESTANQUES</t>
  </si>
  <si>
    <t>8000000625</t>
  </si>
  <si>
    <t>PRI</t>
  </si>
  <si>
    <t>2020</t>
  </si>
  <si>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deben entregar a través del </t>
    </r>
    <r>
      <rPr>
        <b/>
        <sz val="11"/>
        <color theme="1"/>
        <rFont val="Calibri"/>
        <family val="2"/>
        <scheme val="minor"/>
      </rPr>
      <t>Portal de Negocios de CODELCO (SAP ARIBA).</t>
    </r>
  </si>
  <si>
    <t>i. La Empresa deberá contar con las siguientes certificaciones: Certificación en Calidad y Proceso de Fabricación ISO 9001 - 2008.</t>
  </si>
  <si>
    <t xml:space="preserve">ii. Los suministros objeto de esta precalificación deben cumplir con las siguientes normas: </t>
  </si>
  <si>
    <t>AISI     American Iron and Steel Institute</t>
  </si>
  <si>
    <t xml:space="preserve">ABMA     American Bearing Manufacturers Association </t>
  </si>
  <si>
    <t>AGMA     American Gear Manufactures Association</t>
  </si>
  <si>
    <t>ASME     American Society of Mechanical Engineers</t>
  </si>
  <si>
    <t xml:space="preserve">ASME B16.5    Pipe Flanges and Flanged Fittings: NPS 1/2 through 24 </t>
  </si>
  <si>
    <t>ASME B1.1    Unified inch screw threads (UN and UNR Thread form).</t>
  </si>
  <si>
    <t>ASME B15.1    Safety Standard for Mechanical Power Transmission Apparatus</t>
  </si>
  <si>
    <t>AWWA     American Water Works Association</t>
  </si>
  <si>
    <t>AWS     American Welding Society</t>
  </si>
  <si>
    <t>HIS      Hydraulic Institute Standards</t>
  </si>
  <si>
    <t>NEMA     National Electrical Manufacturers Association</t>
  </si>
  <si>
    <t>OSHA     Ocupational Safety and Health Administration</t>
  </si>
  <si>
    <t>MSHA     Mining Safety And Health Administration</t>
  </si>
  <si>
    <t>SSPC     Steel Structures Painting Council</t>
  </si>
  <si>
    <t>RMA     Rubber Manufacturer’s Association</t>
  </si>
  <si>
    <t>FM      Factory Mutual</t>
  </si>
  <si>
    <t>UL      Underwriters Laboratories</t>
  </si>
  <si>
    <t>DS-134     Reglamentos de Seguridad Minera</t>
  </si>
  <si>
    <t xml:space="preserve">DS-594 Sobre condiciones sanitarias y ambientales básicas en lugares de trabajo. Adicionalmente, el desarrollo de los diseños deberá cumplir con todas las leyes, decretos, normas y códigos que sean de uso obligatorio en el país.
</t>
  </si>
  <si>
    <t>iii. Experiencia comprobada en los últimos cinco 5 años en fabricación y/o venta de (Suministro bombas dosificadoras).</t>
  </si>
  <si>
    <t>iv. Garantía por falla de productos de al menos 24 meses.</t>
  </si>
  <si>
    <t xml:space="preserve">
Para aprobar la precalificación de los aspectos técnicos, los proponentes deberán cumplir con los requerimientos señalados previamente.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</si>
</sst>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 #,##0.00_-;\-&quot;$&quot;\ * #,##0.00_-;_-&quot;$&quot;\ * &quot;-&quot;??_-;_-@_-"/>
  </numFmts>
  <fonts count="42"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sz val="11"/>
      <color rgb="FF0070C0"/>
      <name val="Arial"/>
      <family val="2"/>
    </font>
    <font>
      <b/>
      <sz val="16"/>
      <color rgb="FFFF0000"/>
      <name val="Arial"/>
      <family val="2"/>
    </font>
    <font>
      <b/>
      <sz val="11"/>
      <color theme="1"/>
      <name val="Calibri"/>
      <family val="2"/>
      <scheme val="minor"/>
    </font>
    <font>
      <b/>
      <sz val="9"/>
      <color indexed="81"/>
      <name val="Tahoma"/>
      <family val="2"/>
    </font>
    <font>
      <sz val="9"/>
      <color indexed="81"/>
      <name val="Tahoma"/>
      <family val="2"/>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8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8" fillId="5" borderId="7" xfId="0" applyFont="1" applyFill="1" applyBorder="1" applyAlignment="1" applyProtection="1">
      <alignment horizontal="center" vertical="top" wrapText="1"/>
      <protection locked="0"/>
    </xf>
    <xf numFmtId="0" fontId="1" fillId="0" borderId="0" xfId="0" applyNumberFormat="1" applyFont="1" applyAlignment="1" applyProtection="1">
      <alignment horizontal="center" vertical="center"/>
    </xf>
    <xf numFmtId="49" fontId="1" fillId="5" borderId="7" xfId="0" applyNumberFormat="1" applyFont="1" applyFill="1" applyBorder="1" applyAlignment="1" applyProtection="1">
      <alignment horizontal="center" vertical="center"/>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49" fontId="1" fillId="5" borderId="8" xfId="0" applyNumberFormat="1" applyFont="1" applyFill="1" applyBorder="1" applyAlignment="1" applyProtection="1">
      <alignment horizontal="left" vertical="top" wrapText="1"/>
      <protection locked="0"/>
    </xf>
    <xf numFmtId="49" fontId="1" fillId="5" borderId="9" xfId="0" applyNumberFormat="1" applyFont="1" applyFill="1" applyBorder="1" applyAlignment="1" applyProtection="1">
      <alignment horizontal="left" vertical="top"/>
      <protection locked="0"/>
    </xf>
    <xf numFmtId="49" fontId="1" fillId="5" borderId="10" xfId="0" applyNumberFormat="1" applyFont="1" applyFill="1" applyBorder="1" applyAlignment="1" applyProtection="1">
      <alignment horizontal="left" vertical="top"/>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9" fillId="0" borderId="18" xfId="0" applyFont="1" applyBorder="1" applyAlignment="1">
      <alignment horizontal="left" vertical="top" wrapText="1"/>
    </xf>
    <xf numFmtId="0" fontId="39" fillId="0" borderId="11" xfId="0" applyFont="1" applyBorder="1" applyAlignment="1">
      <alignment horizontal="left" vertical="top"/>
    </xf>
    <xf numFmtId="0" fontId="39" fillId="0" borderId="17" xfId="0" applyFont="1" applyBorder="1" applyAlignment="1">
      <alignment horizontal="left" vertical="top"/>
    </xf>
    <xf numFmtId="0" fontId="39" fillId="0" borderId="16" xfId="0" applyFont="1" applyBorder="1" applyAlignment="1">
      <alignment horizontal="left" vertical="top"/>
    </xf>
    <xf numFmtId="0" fontId="39" fillId="0" borderId="0" xfId="0" applyFont="1" applyBorder="1" applyAlignment="1">
      <alignment horizontal="left" vertical="top"/>
    </xf>
    <xf numFmtId="0" fontId="39" fillId="0" borderId="15" xfId="0" applyFont="1" applyBorder="1" applyAlignment="1">
      <alignment horizontal="left" vertical="top"/>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36" fillId="2" borderId="0" xfId="1" applyFont="1" applyFill="1" applyAlignment="1" applyProtection="1">
      <alignment horizontal="center" vertical="center"/>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8" fillId="6"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8" fillId="0" borderId="0" xfId="3" applyFont="1" applyFill="1" applyBorder="1" applyAlignment="1" applyProtection="1">
      <alignment horizontal="center" vertical="center"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8" fillId="6" borderId="7" xfId="0" applyFont="1" applyFill="1" applyBorder="1" applyAlignment="1" applyProtection="1">
      <alignment horizontal="center" vertical="top" wrapText="1"/>
      <protection locked="0"/>
    </xf>
    <xf numFmtId="0" fontId="32" fillId="0" borderId="9" xfId="0" applyFont="1" applyBorder="1" applyAlignment="1">
      <alignment vertical="top" wrapText="1"/>
    </xf>
    <xf numFmtId="0" fontId="32" fillId="0" borderId="10" xfId="0" applyFont="1" applyBorder="1" applyAlignment="1">
      <alignment vertical="top" wrapText="1"/>
    </xf>
    <xf numFmtId="0" fontId="32" fillId="0" borderId="23" xfId="0" applyFont="1" applyBorder="1" applyAlignment="1">
      <alignment vertical="top"/>
    </xf>
    <xf numFmtId="0" fontId="8" fillId="0" borderId="0" xfId="3" applyFont="1" applyBorder="1" applyAlignment="1" applyProtection="1">
      <alignment horizontal="center" vertical="center" wrapText="1"/>
      <protection locked="0"/>
    </xf>
    <xf numFmtId="0" fontId="8" fillId="0" borderId="0" xfId="3" applyFont="1" applyBorder="1" applyAlignment="1" applyProtection="1">
      <alignment horizontal="center" vertical="center"/>
      <protection locked="0"/>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tabColor theme="4"/>
    <pageSetUpPr fitToPage="1"/>
  </sheetPr>
  <dimension ref="B1:N17"/>
  <sheetViews>
    <sheetView showGridLines="0" zoomScale="85" zoomScaleNormal="85" workbookViewId="0">
      <selection activeCell="C8" sqref="C8:N15"/>
    </sheetView>
  </sheetViews>
  <sheetFormatPr baseColWidth="10" defaultColWidth="9.140625" defaultRowHeight="15" customHeight="1" x14ac:dyDescent="0.25"/>
  <cols>
    <col min="1" max="1" width="3.7109375" style="123" customWidth="1"/>
    <col min="2" max="2" width="42.85546875" style="123" customWidth="1"/>
    <col min="3" max="3" width="3.7109375" style="123" customWidth="1"/>
    <col min="4" max="4" width="12.7109375" style="123" customWidth="1"/>
    <col min="5" max="5" width="2.85546875" style="123" customWidth="1"/>
    <col min="6" max="6" width="12.7109375" style="123" customWidth="1"/>
    <col min="7" max="7" width="2.85546875" style="123" customWidth="1"/>
    <col min="8" max="8" width="12.7109375" style="123" customWidth="1"/>
    <col min="9" max="9" width="2.7109375" style="123" customWidth="1"/>
    <col min="10" max="16384" width="9.140625" style="123"/>
  </cols>
  <sheetData>
    <row r="1" spans="2:14" ht="15" customHeight="1" x14ac:dyDescent="0.25">
      <c r="B1" s="330" t="s">
        <v>168</v>
      </c>
      <c r="C1" s="330"/>
      <c r="D1" s="330"/>
      <c r="E1" s="330"/>
      <c r="F1" s="330"/>
      <c r="G1" s="330"/>
      <c r="H1" s="330"/>
      <c r="I1" s="330"/>
      <c r="J1" s="330"/>
      <c r="K1" s="330"/>
      <c r="L1" s="330"/>
      <c r="M1" s="330"/>
      <c r="N1" s="330"/>
    </row>
    <row r="2" spans="2:14" ht="15" customHeight="1" x14ac:dyDescent="0.25">
      <c r="B2" s="330" t="s">
        <v>170</v>
      </c>
      <c r="C2" s="330"/>
      <c r="D2" s="330"/>
      <c r="E2" s="330"/>
      <c r="F2" s="330"/>
      <c r="G2" s="330"/>
      <c r="H2" s="330"/>
      <c r="I2" s="330"/>
      <c r="J2" s="330"/>
      <c r="K2" s="330"/>
      <c r="L2" s="330"/>
      <c r="M2" s="330"/>
      <c r="N2" s="330"/>
    </row>
    <row r="3" spans="2:14" ht="15" customHeight="1" x14ac:dyDescent="0.25">
      <c r="B3" s="330" t="s">
        <v>205</v>
      </c>
      <c r="C3" s="330"/>
      <c r="D3" s="330"/>
      <c r="E3" s="330"/>
      <c r="F3" s="330"/>
      <c r="G3" s="330"/>
      <c r="H3" s="330"/>
      <c r="I3" s="330"/>
      <c r="J3" s="330"/>
      <c r="K3" s="330"/>
      <c r="L3" s="330"/>
      <c r="M3" s="330"/>
      <c r="N3" s="330"/>
    </row>
    <row r="8" spans="2:14" ht="15" customHeight="1" x14ac:dyDescent="0.25">
      <c r="B8" s="1" t="s">
        <v>175</v>
      </c>
      <c r="C8" s="334" t="s">
        <v>209</v>
      </c>
      <c r="D8" s="335"/>
      <c r="E8" s="335"/>
      <c r="F8" s="335"/>
      <c r="G8" s="335"/>
      <c r="H8" s="335"/>
      <c r="I8" s="335"/>
      <c r="J8" s="335"/>
      <c r="K8" s="335"/>
      <c r="L8" s="335"/>
      <c r="M8" s="335"/>
      <c r="N8" s="336"/>
    </row>
    <row r="9" spans="2:14" ht="10.15" customHeight="1" x14ac:dyDescent="0.25">
      <c r="B9" s="252"/>
    </row>
    <row r="10" spans="2:14" ht="15" customHeight="1" x14ac:dyDescent="0.25">
      <c r="B10" s="267" t="s">
        <v>176</v>
      </c>
      <c r="C10" s="334" t="s">
        <v>210</v>
      </c>
      <c r="D10" s="335"/>
      <c r="E10" s="335"/>
      <c r="F10" s="335"/>
      <c r="G10" s="335"/>
      <c r="H10" s="335"/>
      <c r="I10" s="335"/>
      <c r="J10" s="335"/>
      <c r="K10" s="335"/>
      <c r="L10" s="335"/>
      <c r="M10" s="335"/>
      <c r="N10" s="336"/>
    </row>
    <row r="11" spans="2:14" ht="10.15" customHeight="1" x14ac:dyDescent="0.25">
      <c r="B11" s="252"/>
    </row>
    <row r="12" spans="2:14" ht="15" customHeight="1" x14ac:dyDescent="0.25">
      <c r="B12" s="1" t="s">
        <v>197</v>
      </c>
      <c r="C12" s="337" t="s">
        <v>211</v>
      </c>
      <c r="D12" s="338"/>
      <c r="E12" s="338"/>
      <c r="F12" s="338"/>
      <c r="G12" s="338"/>
      <c r="H12" s="338"/>
      <c r="I12" s="338"/>
      <c r="J12" s="338"/>
      <c r="K12" s="338"/>
      <c r="L12" s="338"/>
      <c r="M12" s="338"/>
      <c r="N12" s="339"/>
    </row>
    <row r="13" spans="2:14" ht="10.15" customHeight="1" x14ac:dyDescent="0.25">
      <c r="B13" s="252"/>
    </row>
    <row r="14" spans="2:14" ht="10.15" customHeight="1" x14ac:dyDescent="0.25"/>
    <row r="15" spans="2:14" ht="15" customHeight="1" x14ac:dyDescent="0.25">
      <c r="B15" s="1" t="s">
        <v>177</v>
      </c>
      <c r="C15" s="27"/>
      <c r="D15" s="328"/>
      <c r="E15" s="329" t="s">
        <v>212</v>
      </c>
      <c r="F15" s="253"/>
      <c r="G15" s="73" t="s">
        <v>213</v>
      </c>
      <c r="H15" s="253"/>
      <c r="I15" s="329" t="s">
        <v>214</v>
      </c>
      <c r="J15" s="254"/>
      <c r="K15" s="28" t="str">
        <f>IF(OR(E15="",G15="",I15=""),"",CONCATENATE("PRECALIFICACIÓN SRM ",C15," ",D15," ",UPPER(E15)," ",F15," ",G15," ",H15," ",I15))</f>
        <v>PRECALIFICACIÓN SRM   8000000625  PRI  2020</v>
      </c>
      <c r="L15" s="28"/>
    </row>
    <row r="16" spans="2:14" ht="15" customHeight="1" x14ac:dyDescent="0.25">
      <c r="B16" s="252"/>
      <c r="D16" s="331" t="s">
        <v>206</v>
      </c>
      <c r="F16" s="331" t="s">
        <v>43</v>
      </c>
      <c r="H16" s="331" t="s">
        <v>42</v>
      </c>
      <c r="I16" s="250"/>
    </row>
    <row r="17" spans="2:9" ht="15" customHeight="1" x14ac:dyDescent="0.25">
      <c r="B17" s="252"/>
      <c r="D17" s="333"/>
      <c r="F17" s="332"/>
      <c r="H17" s="332"/>
      <c r="I17" s="251"/>
    </row>
  </sheetData>
  <sheetProtection selectLockedCells="1"/>
  <mergeCells count="9">
    <mergeCell ref="B1:N1"/>
    <mergeCell ref="B2:N2"/>
    <mergeCell ref="B3:N3"/>
    <mergeCell ref="F16:F17"/>
    <mergeCell ref="D16:D17"/>
    <mergeCell ref="H16:H17"/>
    <mergeCell ref="C8:N8"/>
    <mergeCell ref="C10:N10"/>
    <mergeCell ref="C12:N12"/>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4" sqref="B4"/>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9" t="s">
        <v>168</v>
      </c>
      <c r="C1" s="369"/>
      <c r="D1" s="369"/>
      <c r="E1" s="369"/>
      <c r="F1" s="369"/>
      <c r="G1" s="369"/>
      <c r="H1" s="369"/>
      <c r="I1" s="369"/>
      <c r="J1" s="369"/>
      <c r="K1" s="369"/>
      <c r="L1" s="369"/>
      <c r="M1" s="369"/>
      <c r="N1" s="369"/>
      <c r="O1" s="369"/>
      <c r="P1" s="369"/>
      <c r="Q1" s="369"/>
      <c r="R1" s="369"/>
      <c r="S1" s="369"/>
    </row>
    <row r="2" spans="2:21" ht="15" customHeight="1" x14ac:dyDescent="0.25">
      <c r="B2" s="369" t="s">
        <v>170</v>
      </c>
      <c r="C2" s="369"/>
      <c r="D2" s="369"/>
      <c r="E2" s="369"/>
      <c r="F2" s="369"/>
      <c r="G2" s="369"/>
      <c r="H2" s="369"/>
      <c r="I2" s="369"/>
      <c r="J2" s="369"/>
      <c r="K2" s="369"/>
      <c r="L2" s="369"/>
      <c r="M2" s="369"/>
      <c r="N2" s="369"/>
      <c r="O2" s="369"/>
      <c r="P2" s="369"/>
      <c r="Q2" s="369"/>
      <c r="R2" s="369"/>
      <c r="S2" s="369"/>
    </row>
    <row r="3" spans="2:21" ht="15" customHeight="1" x14ac:dyDescent="0.25">
      <c r="B3" s="369" t="s">
        <v>205</v>
      </c>
      <c r="C3" s="369"/>
      <c r="D3" s="369"/>
      <c r="E3" s="369"/>
      <c r="F3" s="369"/>
      <c r="G3" s="369"/>
      <c r="H3" s="369"/>
      <c r="I3" s="369"/>
      <c r="J3" s="369"/>
      <c r="K3" s="369"/>
      <c r="L3" s="369"/>
      <c r="M3" s="369"/>
      <c r="N3" s="369"/>
      <c r="O3" s="369"/>
      <c r="P3" s="369"/>
      <c r="Q3" s="369"/>
      <c r="R3" s="369"/>
      <c r="S3" s="369"/>
    </row>
    <row r="4" spans="2:21" s="191" customFormat="1" ht="15" customHeight="1" x14ac:dyDescent="0.25">
      <c r="C4" s="192"/>
    </row>
    <row r="5" spans="2:21" s="193"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row>
    <row r="6" spans="2:21" s="193" customFormat="1" ht="15" customHeight="1" x14ac:dyDescent="0.25">
      <c r="B6" s="370"/>
      <c r="C6" s="370"/>
      <c r="D6" s="370"/>
      <c r="E6" s="370"/>
      <c r="F6" s="370"/>
      <c r="G6" s="370"/>
      <c r="H6" s="370"/>
      <c r="I6" s="370"/>
      <c r="J6" s="370"/>
      <c r="K6" s="370"/>
      <c r="L6" s="370"/>
      <c r="M6" s="370"/>
      <c r="N6" s="370"/>
      <c r="O6" s="370"/>
      <c r="P6" s="370"/>
      <c r="Q6" s="370"/>
      <c r="R6" s="370"/>
      <c r="S6" s="370"/>
    </row>
    <row r="7" spans="2:21" s="193"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U7" s="265"/>
    </row>
    <row r="8" spans="2:21" s="193" customFormat="1" ht="15" customHeight="1" x14ac:dyDescent="0.25">
      <c r="B8" s="439"/>
      <c r="C8" s="439"/>
      <c r="D8" s="439"/>
      <c r="E8" s="439"/>
      <c r="F8" s="439"/>
      <c r="G8" s="439"/>
      <c r="H8" s="439"/>
      <c r="I8" s="439"/>
      <c r="J8" s="439"/>
      <c r="K8" s="439"/>
      <c r="L8" s="439"/>
      <c r="M8" s="439"/>
      <c r="N8" s="439"/>
      <c r="O8" s="439"/>
      <c r="P8" s="439"/>
      <c r="Q8" s="439"/>
      <c r="R8" s="439"/>
      <c r="S8" s="439"/>
    </row>
    <row r="9" spans="2:21" s="193" customFormat="1" ht="15" customHeight="1" x14ac:dyDescent="0.25">
      <c r="B9" s="367"/>
      <c r="C9" s="367"/>
      <c r="D9" s="367"/>
      <c r="E9" s="367"/>
      <c r="F9" s="367"/>
      <c r="G9" s="367"/>
      <c r="H9" s="367"/>
      <c r="I9" s="367"/>
      <c r="J9" s="367"/>
      <c r="K9" s="367"/>
      <c r="L9" s="367"/>
      <c r="M9" s="367"/>
      <c r="N9" s="367"/>
      <c r="O9" s="367"/>
      <c r="P9" s="367"/>
      <c r="Q9" s="367"/>
      <c r="R9" s="367"/>
      <c r="S9" s="367"/>
    </row>
    <row r="10" spans="2:21" s="193" customFormat="1" ht="15" customHeight="1" x14ac:dyDescent="0.25">
      <c r="B10" s="458" t="str">
        <f>IF('DATOS GENERALES'!C12="",UPPER('DATOS GENERALES'!B12),UPPER("''"&amp;'DATOS GENERALES'!C12&amp;"''"))</f>
        <v>''BOMBAS CENTRÍFUGAS HORIZONTALES - PATIO DE ESTANQUES''</v>
      </c>
      <c r="C10" s="458"/>
      <c r="D10" s="458"/>
      <c r="E10" s="458"/>
      <c r="F10" s="458"/>
      <c r="G10" s="458"/>
      <c r="H10" s="458"/>
      <c r="I10" s="458"/>
      <c r="J10" s="458"/>
      <c r="K10" s="458"/>
      <c r="L10" s="458"/>
      <c r="M10" s="458"/>
      <c r="N10" s="458"/>
      <c r="O10" s="458"/>
      <c r="P10" s="458"/>
      <c r="Q10" s="458"/>
      <c r="R10" s="458"/>
      <c r="S10" s="458"/>
    </row>
    <row r="11" spans="2:21" s="193" customFormat="1" ht="15" customHeight="1" x14ac:dyDescent="0.25">
      <c r="B11" s="458"/>
      <c r="C11" s="458"/>
      <c r="D11" s="458"/>
      <c r="E11" s="458"/>
      <c r="F11" s="458"/>
      <c r="G11" s="458"/>
      <c r="H11" s="458"/>
      <c r="I11" s="458"/>
      <c r="J11" s="458"/>
      <c r="K11" s="458"/>
      <c r="L11" s="458"/>
      <c r="M11" s="458"/>
      <c r="N11" s="458"/>
      <c r="O11" s="458"/>
      <c r="P11" s="458"/>
      <c r="Q11" s="458"/>
      <c r="R11" s="458"/>
      <c r="S11" s="458"/>
    </row>
    <row r="12" spans="2:21" s="193" customFormat="1" ht="15" customHeight="1" x14ac:dyDescent="0.25">
      <c r="B12" s="439"/>
      <c r="C12" s="439"/>
      <c r="D12" s="439"/>
      <c r="E12" s="439"/>
      <c r="F12" s="439"/>
      <c r="G12" s="439"/>
      <c r="H12" s="439"/>
      <c r="I12" s="439"/>
      <c r="J12" s="439"/>
      <c r="K12" s="439"/>
      <c r="L12" s="439"/>
      <c r="M12" s="439"/>
      <c r="N12" s="439"/>
      <c r="O12" s="439"/>
      <c r="P12" s="439"/>
      <c r="Q12" s="439"/>
      <c r="R12" s="439"/>
      <c r="S12" s="439"/>
    </row>
    <row r="13" spans="2:21" s="193" customFormat="1" ht="15" customHeight="1" x14ac:dyDescent="0.25">
      <c r="B13" s="367" t="str">
        <f>IF(OR('DATOS GENERALES'!D15="",'DATOS GENERALES'!F15="",'DATOS GENERALES'!H15=""),UPPER('DATOS GENERALES'!B15),'DATOS GENERALES'!J15)</f>
        <v xml:space="preserve">CÓDIGO DE PROCESO DE PRECALIFICACIÓN: </v>
      </c>
      <c r="C13" s="367"/>
      <c r="D13" s="367"/>
      <c r="E13" s="367"/>
      <c r="F13" s="367"/>
      <c r="G13" s="367"/>
      <c r="H13" s="367"/>
      <c r="I13" s="367"/>
      <c r="J13" s="367"/>
      <c r="K13" s="367"/>
      <c r="L13" s="367"/>
      <c r="M13" s="367"/>
      <c r="N13" s="367"/>
      <c r="O13" s="367"/>
      <c r="P13" s="367"/>
      <c r="Q13" s="367"/>
      <c r="R13" s="367"/>
      <c r="S13" s="367"/>
    </row>
    <row r="14" spans="2:21" s="193" customFormat="1" ht="15" customHeight="1" thickBot="1" x14ac:dyDescent="0.3">
      <c r="B14" s="395"/>
      <c r="C14" s="395"/>
      <c r="D14" s="395"/>
      <c r="E14" s="395"/>
      <c r="F14" s="395"/>
      <c r="G14" s="395"/>
      <c r="H14" s="395"/>
      <c r="I14" s="395"/>
      <c r="J14" s="395"/>
      <c r="K14" s="395"/>
      <c r="L14" s="395"/>
      <c r="M14" s="395"/>
      <c r="N14" s="395"/>
      <c r="O14" s="395"/>
      <c r="P14" s="395"/>
      <c r="Q14" s="395"/>
      <c r="R14" s="395"/>
      <c r="S14" s="395"/>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02" t="str">
        <f>+'ANT-01A'!H14:T14</f>
        <v>"Nombre Empresa"</v>
      </c>
      <c r="I16" s="503"/>
      <c r="J16" s="503"/>
      <c r="K16" s="503"/>
      <c r="L16" s="503"/>
      <c r="M16" s="504"/>
      <c r="N16" s="7"/>
      <c r="O16" s="26" t="s">
        <v>1</v>
      </c>
      <c r="P16" s="478">
        <f>+'ANT-01A'!W14</f>
        <v>1</v>
      </c>
      <c r="Q16" s="478"/>
      <c r="R16" s="478"/>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05" t="str">
        <f>'ANT-01A'!H16:T16</f>
        <v>"Nombre RL"</v>
      </c>
      <c r="I18" s="505"/>
      <c r="J18" s="505"/>
      <c r="K18" s="505"/>
      <c r="L18" s="505"/>
      <c r="M18" s="505"/>
      <c r="N18" s="7"/>
      <c r="O18" s="7"/>
      <c r="P18" s="26"/>
      <c r="Q18" s="6"/>
      <c r="R18" s="6"/>
      <c r="S18" s="281"/>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1" customFormat="1" ht="15" customHeight="1" x14ac:dyDescent="0.25">
      <c r="B20" s="399" t="s">
        <v>186</v>
      </c>
      <c r="C20" s="400"/>
      <c r="D20" s="400"/>
      <c r="E20" s="400"/>
      <c r="F20" s="400"/>
      <c r="G20" s="400"/>
      <c r="H20" s="400"/>
      <c r="I20" s="400"/>
      <c r="J20" s="400"/>
      <c r="K20" s="400"/>
      <c r="L20" s="400"/>
      <c r="M20" s="400"/>
      <c r="N20" s="400"/>
      <c r="O20" s="400"/>
      <c r="P20" s="400"/>
      <c r="Q20" s="400"/>
      <c r="R20" s="400"/>
      <c r="S20" s="401"/>
      <c r="U20" s="265"/>
    </row>
    <row r="21" spans="2:21" s="191" customFormat="1" ht="15" customHeight="1" thickBot="1" x14ac:dyDescent="0.3">
      <c r="B21" s="402"/>
      <c r="C21" s="403"/>
      <c r="D21" s="403"/>
      <c r="E21" s="403"/>
      <c r="F21" s="403"/>
      <c r="G21" s="403"/>
      <c r="H21" s="403"/>
      <c r="I21" s="403"/>
      <c r="J21" s="403"/>
      <c r="K21" s="403"/>
      <c r="L21" s="403"/>
      <c r="M21" s="403"/>
      <c r="N21" s="403"/>
      <c r="O21" s="403"/>
      <c r="P21" s="403"/>
      <c r="Q21" s="403"/>
      <c r="R21" s="403"/>
      <c r="S21" s="404"/>
    </row>
    <row r="22" spans="2:21" s="97" customFormat="1" ht="15" customHeight="1" x14ac:dyDescent="0.25">
      <c r="B22" s="479" t="s">
        <v>185</v>
      </c>
      <c r="C22" s="480"/>
      <c r="D22" s="480"/>
      <c r="E22" s="480"/>
      <c r="F22" s="481"/>
      <c r="G22" s="485" t="s">
        <v>45</v>
      </c>
      <c r="H22" s="486"/>
      <c r="I22" s="489" t="s">
        <v>36</v>
      </c>
      <c r="J22" s="490"/>
      <c r="K22" s="491"/>
      <c r="L22" s="489" t="s">
        <v>184</v>
      </c>
      <c r="M22" s="490"/>
      <c r="N22" s="495" t="s">
        <v>163</v>
      </c>
      <c r="O22" s="480"/>
      <c r="P22" s="480"/>
      <c r="Q22" s="495" t="s">
        <v>183</v>
      </c>
      <c r="R22" s="480"/>
      <c r="S22" s="498"/>
    </row>
    <row r="23" spans="2:21" s="191" customFormat="1" ht="15" customHeight="1" x14ac:dyDescent="0.25">
      <c r="B23" s="482"/>
      <c r="C23" s="483"/>
      <c r="D23" s="483"/>
      <c r="E23" s="483"/>
      <c r="F23" s="484"/>
      <c r="G23" s="487"/>
      <c r="H23" s="488"/>
      <c r="I23" s="492"/>
      <c r="J23" s="493"/>
      <c r="K23" s="494"/>
      <c r="L23" s="500"/>
      <c r="M23" s="501"/>
      <c r="N23" s="496"/>
      <c r="O23" s="497"/>
      <c r="P23" s="497"/>
      <c r="Q23" s="496"/>
      <c r="R23" s="497"/>
      <c r="S23" s="499"/>
    </row>
    <row r="24" spans="2:21" ht="15" customHeight="1" x14ac:dyDescent="0.25">
      <c r="B24" s="508"/>
      <c r="C24" s="506"/>
      <c r="D24" s="506"/>
      <c r="E24" s="506"/>
      <c r="F24" s="506"/>
      <c r="G24" s="506"/>
      <c r="H24" s="506"/>
      <c r="I24" s="506"/>
      <c r="J24" s="506"/>
      <c r="K24" s="506"/>
      <c r="L24" s="506"/>
      <c r="M24" s="506"/>
      <c r="N24" s="506"/>
      <c r="O24" s="506"/>
      <c r="P24" s="506"/>
      <c r="Q24" s="506" t="s">
        <v>196</v>
      </c>
      <c r="R24" s="506"/>
      <c r="S24" s="507"/>
    </row>
    <row r="25" spans="2:21" ht="15" customHeight="1" x14ac:dyDescent="0.25">
      <c r="B25" s="508"/>
      <c r="C25" s="506"/>
      <c r="D25" s="506"/>
      <c r="E25" s="506"/>
      <c r="F25" s="506"/>
      <c r="G25" s="506"/>
      <c r="H25" s="506"/>
      <c r="I25" s="506"/>
      <c r="J25" s="506"/>
      <c r="K25" s="506"/>
      <c r="L25" s="506"/>
      <c r="M25" s="506"/>
      <c r="N25" s="506"/>
      <c r="O25" s="506"/>
      <c r="P25" s="506"/>
      <c r="Q25" s="506" t="s">
        <v>196</v>
      </c>
      <c r="R25" s="506"/>
      <c r="S25" s="507"/>
    </row>
    <row r="26" spans="2:21" ht="15" customHeight="1" x14ac:dyDescent="0.25">
      <c r="B26" s="508"/>
      <c r="C26" s="506"/>
      <c r="D26" s="506"/>
      <c r="E26" s="506"/>
      <c r="F26" s="506"/>
      <c r="G26" s="506"/>
      <c r="H26" s="506"/>
      <c r="I26" s="506"/>
      <c r="J26" s="506"/>
      <c r="K26" s="506"/>
      <c r="L26" s="506"/>
      <c r="M26" s="506"/>
      <c r="N26" s="506"/>
      <c r="O26" s="506"/>
      <c r="P26" s="506"/>
      <c r="Q26" s="506" t="s">
        <v>196</v>
      </c>
      <c r="R26" s="506"/>
      <c r="S26" s="507"/>
    </row>
    <row r="27" spans="2:21" ht="15" customHeight="1" x14ac:dyDescent="0.25">
      <c r="B27" s="508"/>
      <c r="C27" s="506"/>
      <c r="D27" s="506"/>
      <c r="E27" s="506"/>
      <c r="F27" s="506"/>
      <c r="G27" s="506"/>
      <c r="H27" s="506"/>
      <c r="I27" s="506"/>
      <c r="J27" s="506"/>
      <c r="K27" s="506"/>
      <c r="L27" s="506"/>
      <c r="M27" s="506"/>
      <c r="N27" s="506"/>
      <c r="O27" s="506"/>
      <c r="P27" s="506"/>
      <c r="Q27" s="506" t="s">
        <v>196</v>
      </c>
      <c r="R27" s="506"/>
      <c r="S27" s="507"/>
    </row>
    <row r="28" spans="2:21" ht="15" customHeight="1" x14ac:dyDescent="0.25">
      <c r="B28" s="508"/>
      <c r="C28" s="506"/>
      <c r="D28" s="506"/>
      <c r="E28" s="506"/>
      <c r="F28" s="506"/>
      <c r="G28" s="506"/>
      <c r="H28" s="506"/>
      <c r="I28" s="506"/>
      <c r="J28" s="506"/>
      <c r="K28" s="506"/>
      <c r="L28" s="506"/>
      <c r="M28" s="506"/>
      <c r="N28" s="506"/>
      <c r="O28" s="506"/>
      <c r="P28" s="506"/>
      <c r="Q28" s="506" t="s">
        <v>196</v>
      </c>
      <c r="R28" s="506"/>
      <c r="S28" s="507"/>
    </row>
    <row r="29" spans="2:21" ht="15" customHeight="1" x14ac:dyDescent="0.25">
      <c r="B29" s="508"/>
      <c r="C29" s="506"/>
      <c r="D29" s="506"/>
      <c r="E29" s="506"/>
      <c r="F29" s="506"/>
      <c r="G29" s="506"/>
      <c r="H29" s="506"/>
      <c r="I29" s="506"/>
      <c r="J29" s="506"/>
      <c r="K29" s="506"/>
      <c r="L29" s="506"/>
      <c r="M29" s="506"/>
      <c r="N29" s="506"/>
      <c r="O29" s="506"/>
      <c r="P29" s="506"/>
      <c r="Q29" s="506" t="s">
        <v>196</v>
      </c>
      <c r="R29" s="506"/>
      <c r="S29" s="507"/>
    </row>
    <row r="30" spans="2:21" ht="15" customHeight="1" x14ac:dyDescent="0.25">
      <c r="B30" s="508"/>
      <c r="C30" s="506"/>
      <c r="D30" s="506"/>
      <c r="E30" s="506"/>
      <c r="F30" s="506"/>
      <c r="G30" s="506"/>
      <c r="H30" s="506"/>
      <c r="I30" s="506"/>
      <c r="J30" s="506"/>
      <c r="K30" s="506"/>
      <c r="L30" s="506"/>
      <c r="M30" s="506"/>
      <c r="N30" s="506"/>
      <c r="O30" s="506"/>
      <c r="P30" s="506"/>
      <c r="Q30" s="506" t="s">
        <v>196</v>
      </c>
      <c r="R30" s="506"/>
      <c r="S30" s="507"/>
    </row>
    <row r="31" spans="2:21" ht="15" customHeight="1" x14ac:dyDescent="0.25">
      <c r="B31" s="508"/>
      <c r="C31" s="506"/>
      <c r="D31" s="506"/>
      <c r="E31" s="506"/>
      <c r="F31" s="506"/>
      <c r="G31" s="506"/>
      <c r="H31" s="506"/>
      <c r="I31" s="506"/>
      <c r="J31" s="506"/>
      <c r="K31" s="506"/>
      <c r="L31" s="506"/>
      <c r="M31" s="506"/>
      <c r="N31" s="506"/>
      <c r="O31" s="506"/>
      <c r="P31" s="506"/>
      <c r="Q31" s="506" t="s">
        <v>196</v>
      </c>
      <c r="R31" s="506"/>
      <c r="S31" s="507"/>
    </row>
    <row r="32" spans="2:21" ht="15" customHeight="1" x14ac:dyDescent="0.25">
      <c r="B32" s="508"/>
      <c r="C32" s="506"/>
      <c r="D32" s="506"/>
      <c r="E32" s="506"/>
      <c r="F32" s="506"/>
      <c r="G32" s="506"/>
      <c r="H32" s="506"/>
      <c r="I32" s="506"/>
      <c r="J32" s="506"/>
      <c r="K32" s="506"/>
      <c r="L32" s="506"/>
      <c r="M32" s="506"/>
      <c r="N32" s="506"/>
      <c r="O32" s="506"/>
      <c r="P32" s="506"/>
      <c r="Q32" s="506" t="s">
        <v>196</v>
      </c>
      <c r="R32" s="506"/>
      <c r="S32" s="507"/>
    </row>
    <row r="33" spans="2:19" ht="15" customHeight="1" x14ac:dyDescent="0.25">
      <c r="B33" s="508"/>
      <c r="C33" s="506"/>
      <c r="D33" s="506"/>
      <c r="E33" s="506"/>
      <c r="F33" s="506"/>
      <c r="G33" s="506"/>
      <c r="H33" s="506"/>
      <c r="I33" s="506"/>
      <c r="J33" s="506"/>
      <c r="K33" s="506"/>
      <c r="L33" s="506"/>
      <c r="M33" s="506"/>
      <c r="N33" s="506"/>
      <c r="O33" s="506"/>
      <c r="P33" s="506"/>
      <c r="Q33" s="506" t="s">
        <v>196</v>
      </c>
      <c r="R33" s="506"/>
      <c r="S33" s="507"/>
    </row>
    <row r="34" spans="2:19" ht="15" customHeight="1" x14ac:dyDescent="0.25">
      <c r="B34" s="508"/>
      <c r="C34" s="506"/>
      <c r="D34" s="506"/>
      <c r="E34" s="506"/>
      <c r="F34" s="506"/>
      <c r="G34" s="506"/>
      <c r="H34" s="506"/>
      <c r="I34" s="506"/>
      <c r="J34" s="506"/>
      <c r="K34" s="506"/>
      <c r="L34" s="506"/>
      <c r="M34" s="506"/>
      <c r="N34" s="506"/>
      <c r="O34" s="506"/>
      <c r="P34" s="506"/>
      <c r="Q34" s="506" t="s">
        <v>196</v>
      </c>
      <c r="R34" s="506"/>
      <c r="S34" s="507"/>
    </row>
    <row r="35" spans="2:19" ht="15" customHeight="1" x14ac:dyDescent="0.25">
      <c r="B35" s="508"/>
      <c r="C35" s="506"/>
      <c r="D35" s="506"/>
      <c r="E35" s="506"/>
      <c r="F35" s="506"/>
      <c r="G35" s="506"/>
      <c r="H35" s="506"/>
      <c r="I35" s="506"/>
      <c r="J35" s="506"/>
      <c r="K35" s="506"/>
      <c r="L35" s="506"/>
      <c r="M35" s="506"/>
      <c r="N35" s="506"/>
      <c r="O35" s="506"/>
      <c r="P35" s="506"/>
      <c r="Q35" s="506" t="s">
        <v>196</v>
      </c>
      <c r="R35" s="506"/>
      <c r="S35" s="507"/>
    </row>
    <row r="36" spans="2:19" ht="15" customHeight="1" x14ac:dyDescent="0.25">
      <c r="B36" s="508"/>
      <c r="C36" s="506"/>
      <c r="D36" s="506"/>
      <c r="E36" s="506"/>
      <c r="F36" s="506"/>
      <c r="G36" s="506"/>
      <c r="H36" s="506"/>
      <c r="I36" s="506"/>
      <c r="J36" s="506"/>
      <c r="K36" s="506"/>
      <c r="L36" s="506"/>
      <c r="M36" s="506"/>
      <c r="N36" s="506"/>
      <c r="O36" s="506"/>
      <c r="P36" s="506"/>
      <c r="Q36" s="506" t="s">
        <v>196</v>
      </c>
      <c r="R36" s="506"/>
      <c r="S36" s="507"/>
    </row>
    <row r="37" spans="2:19" ht="15" customHeight="1" x14ac:dyDescent="0.25">
      <c r="B37" s="508"/>
      <c r="C37" s="506"/>
      <c r="D37" s="506"/>
      <c r="E37" s="506"/>
      <c r="F37" s="506"/>
      <c r="G37" s="506"/>
      <c r="H37" s="506"/>
      <c r="I37" s="506"/>
      <c r="J37" s="506"/>
      <c r="K37" s="506"/>
      <c r="L37" s="506"/>
      <c r="M37" s="506"/>
      <c r="N37" s="506"/>
      <c r="O37" s="506"/>
      <c r="P37" s="506"/>
      <c r="Q37" s="506" t="s">
        <v>196</v>
      </c>
      <c r="R37" s="506"/>
      <c r="S37" s="507"/>
    </row>
    <row r="38" spans="2:19" ht="15" customHeight="1" x14ac:dyDescent="0.25">
      <c r="B38" s="508"/>
      <c r="C38" s="506"/>
      <c r="D38" s="506"/>
      <c r="E38" s="506"/>
      <c r="F38" s="506"/>
      <c r="G38" s="506"/>
      <c r="H38" s="506"/>
      <c r="I38" s="506"/>
      <c r="J38" s="506"/>
      <c r="K38" s="506"/>
      <c r="L38" s="506"/>
      <c r="M38" s="506"/>
      <c r="N38" s="506"/>
      <c r="O38" s="506"/>
      <c r="P38" s="506"/>
      <c r="Q38" s="506" t="s">
        <v>196</v>
      </c>
      <c r="R38" s="506"/>
      <c r="S38" s="507"/>
    </row>
    <row r="39" spans="2:19" ht="15" customHeight="1" x14ac:dyDescent="0.25">
      <c r="B39" s="508"/>
      <c r="C39" s="506"/>
      <c r="D39" s="506"/>
      <c r="E39" s="506"/>
      <c r="F39" s="506"/>
      <c r="G39" s="506"/>
      <c r="H39" s="506"/>
      <c r="I39" s="506"/>
      <c r="J39" s="506"/>
      <c r="K39" s="506"/>
      <c r="L39" s="506"/>
      <c r="M39" s="506"/>
      <c r="N39" s="506"/>
      <c r="O39" s="506"/>
      <c r="P39" s="506"/>
      <c r="Q39" s="506" t="s">
        <v>196</v>
      </c>
      <c r="R39" s="506"/>
      <c r="S39" s="507"/>
    </row>
    <row r="40" spans="2:19" ht="15" customHeight="1" x14ac:dyDescent="0.25">
      <c r="B40" s="508"/>
      <c r="C40" s="506"/>
      <c r="D40" s="506"/>
      <c r="E40" s="506"/>
      <c r="F40" s="506"/>
      <c r="G40" s="506"/>
      <c r="H40" s="506"/>
      <c r="I40" s="506"/>
      <c r="J40" s="506"/>
      <c r="K40" s="506"/>
      <c r="L40" s="506"/>
      <c r="M40" s="506"/>
      <c r="N40" s="506"/>
      <c r="O40" s="506"/>
      <c r="P40" s="506"/>
      <c r="Q40" s="506" t="s">
        <v>196</v>
      </c>
      <c r="R40" s="506"/>
      <c r="S40" s="507"/>
    </row>
    <row r="41" spans="2:19" ht="15" customHeight="1" x14ac:dyDescent="0.25">
      <c r="B41" s="508"/>
      <c r="C41" s="506"/>
      <c r="D41" s="506"/>
      <c r="E41" s="506"/>
      <c r="F41" s="506"/>
      <c r="G41" s="506"/>
      <c r="H41" s="506"/>
      <c r="I41" s="506"/>
      <c r="J41" s="506"/>
      <c r="K41" s="506"/>
      <c r="L41" s="506"/>
      <c r="M41" s="506"/>
      <c r="N41" s="506"/>
      <c r="O41" s="506"/>
      <c r="P41" s="506"/>
      <c r="Q41" s="506" t="s">
        <v>196</v>
      </c>
      <c r="R41" s="506"/>
      <c r="S41" s="507"/>
    </row>
    <row r="42" spans="2:19" ht="15" customHeight="1" thickBot="1" x14ac:dyDescent="0.3">
      <c r="B42" s="509"/>
      <c r="C42" s="510"/>
      <c r="D42" s="510"/>
      <c r="E42" s="510"/>
      <c r="F42" s="510"/>
      <c r="G42" s="510"/>
      <c r="H42" s="510"/>
      <c r="I42" s="510"/>
      <c r="J42" s="510"/>
      <c r="K42" s="510"/>
      <c r="L42" s="510"/>
      <c r="M42" s="510"/>
      <c r="N42" s="510"/>
      <c r="O42" s="510"/>
      <c r="P42" s="510"/>
      <c r="Q42" s="510" t="s">
        <v>196</v>
      </c>
      <c r="R42" s="510"/>
      <c r="S42" s="511"/>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76"/>
      <c r="I47" s="476"/>
      <c r="J47" s="476"/>
      <c r="K47" s="476"/>
      <c r="L47" s="476"/>
      <c r="M47" s="476"/>
      <c r="N47" s="476"/>
    </row>
    <row r="48" spans="2:19" ht="15" customHeight="1" x14ac:dyDescent="0.25">
      <c r="H48" s="477" t="s">
        <v>189</v>
      </c>
      <c r="I48" s="477"/>
      <c r="J48" s="477"/>
      <c r="K48" s="477"/>
      <c r="L48" s="477"/>
      <c r="M48" s="477"/>
      <c r="N48" s="477"/>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13"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69" t="s">
        <v>168</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1:28" ht="15" customHeight="1" x14ac:dyDescent="0.25">
      <c r="B2" s="369" t="s">
        <v>170</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1:28" ht="15" customHeight="1" x14ac:dyDescent="0.25">
      <c r="B3" s="369" t="s">
        <v>205</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44"/>
    </row>
    <row r="6" spans="1:28" s="29" customFormat="1" ht="15" customHeight="1" x14ac:dyDescent="0.25">
      <c r="A6" s="44"/>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44"/>
    </row>
    <row r="7" spans="1:28" s="29" customFormat="1" ht="15" customHeight="1" x14ac:dyDescent="0.25">
      <c r="A7" s="44"/>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265"/>
    </row>
    <row r="8" spans="1:28" s="29" customFormat="1" ht="15" customHeight="1" x14ac:dyDescent="0.25">
      <c r="A8" s="44"/>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4"/>
    </row>
    <row r="9" spans="1:28" s="29" customFormat="1" ht="15" customHeight="1" x14ac:dyDescent="0.25">
      <c r="A9" s="44"/>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44"/>
    </row>
    <row r="10" spans="1:28" s="29" customFormat="1" ht="15" customHeight="1" x14ac:dyDescent="0.25">
      <c r="A10" s="44"/>
      <c r="B10" s="458" t="str">
        <f>IF('DATOS GENERALES'!C12="",UPPER('DATOS GENERALES'!B12),UPPER("''"&amp;'DATOS GENERALES'!C12&amp;"''"))</f>
        <v>''BOMBAS CENTRÍFUGAS HORIZONTALES - PATIO DE ESTANQUES''</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4"/>
    </row>
    <row r="11" spans="1:28" s="29" customFormat="1" ht="15" customHeight="1" x14ac:dyDescent="0.25">
      <c r="A11" s="44"/>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4"/>
    </row>
    <row r="12" spans="1:28" s="29" customFormat="1" ht="15" customHeight="1" x14ac:dyDescent="0.25">
      <c r="A12" s="44"/>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4"/>
    </row>
    <row r="13" spans="1:28" ht="15" customHeight="1" x14ac:dyDescent="0.25">
      <c r="A13" s="43"/>
      <c r="B13" s="367" t="str">
        <f>IF(OR('DATOS GENERALES'!D15="",'DATOS GENERALES'!F15="",'DATOS GENERALES'!H15=""),UPPER('DATOS GENERALES'!B15),'DATOS GENERALES'!J15)</f>
        <v xml:space="preserve">CÓDIGO DE PROCESO DE PRECALIFICACIÓN: </v>
      </c>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43"/>
    </row>
    <row r="14" spans="1:28" ht="15" customHeight="1" thickBot="1" x14ac:dyDescent="0.3">
      <c r="A14" s="4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48" t="str">
        <f>'ANT-01A'!H14:Y14</f>
        <v>"Nombre Empresa"</v>
      </c>
      <c r="I16" s="449"/>
      <c r="J16" s="449"/>
      <c r="K16" s="449"/>
      <c r="L16" s="449"/>
      <c r="M16" s="449"/>
      <c r="N16" s="449"/>
      <c r="O16" s="449"/>
      <c r="P16" s="449"/>
      <c r="Q16" s="449"/>
      <c r="R16" s="449"/>
      <c r="S16" s="449"/>
      <c r="T16" s="450"/>
      <c r="U16" s="6"/>
      <c r="V16" s="26" t="s">
        <v>1</v>
      </c>
      <c r="W16" s="451">
        <f>'ANT-01A'!W14:Y14</f>
        <v>1</v>
      </c>
      <c r="X16" s="452"/>
      <c r="Y16" s="452"/>
      <c r="Z16" s="453"/>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1" t="s">
        <v>160</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c r="AB20" s="43"/>
    </row>
    <row r="21" spans="1:28" ht="15" customHeight="1" thickBot="1" x14ac:dyDescent="0.3">
      <c r="A21" s="43"/>
      <c r="B21" s="444"/>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6"/>
      <c r="AB21" s="43"/>
    </row>
    <row r="22" spans="1:28" ht="15" customHeight="1" x14ac:dyDescent="0.2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25">
      <c r="A23" s="43"/>
      <c r="B23" s="126"/>
      <c r="C23" s="512" t="s">
        <v>164</v>
      </c>
      <c r="D23" s="512"/>
      <c r="E23" s="512"/>
      <c r="F23" s="512"/>
      <c r="G23" s="512"/>
      <c r="H23" s="512"/>
      <c r="I23" s="512"/>
      <c r="J23" s="512"/>
      <c r="K23" s="512"/>
      <c r="L23" s="512"/>
      <c r="M23" s="512"/>
      <c r="N23" s="512"/>
      <c r="O23" s="512"/>
      <c r="P23" s="512"/>
      <c r="Q23" s="512" t="s">
        <v>48</v>
      </c>
      <c r="R23" s="512"/>
      <c r="S23" s="512"/>
      <c r="T23" s="512"/>
      <c r="U23" s="512"/>
      <c r="V23" s="512"/>
      <c r="W23" s="134"/>
      <c r="X23" s="134"/>
      <c r="Y23" s="134"/>
      <c r="Z23" s="134"/>
      <c r="AA23" s="128"/>
      <c r="AB23" s="43"/>
    </row>
    <row r="24" spans="1:28" ht="15" customHeight="1" x14ac:dyDescent="0.25">
      <c r="A24" s="43"/>
      <c r="B24" s="133"/>
      <c r="C24" s="180"/>
      <c r="D24" s="514" t="s">
        <v>49</v>
      </c>
      <c r="E24" s="514"/>
      <c r="F24" s="514"/>
      <c r="G24" s="514"/>
      <c r="H24" s="514"/>
      <c r="I24" s="514"/>
      <c r="J24" s="514"/>
      <c r="K24" s="514"/>
      <c r="L24" s="514"/>
      <c r="M24" s="514"/>
      <c r="N24" s="514"/>
      <c r="O24" s="514"/>
      <c r="P24" s="514"/>
      <c r="Q24" s="513"/>
      <c r="R24" s="513"/>
      <c r="S24" s="513"/>
      <c r="T24" s="513"/>
      <c r="U24" s="513"/>
      <c r="V24" s="513"/>
      <c r="W24" s="134"/>
      <c r="X24" s="134"/>
      <c r="Y24" s="134"/>
      <c r="Z24" s="134"/>
      <c r="AA24" s="135"/>
      <c r="AB24" s="43"/>
    </row>
    <row r="25" spans="1:28" ht="15" customHeight="1" x14ac:dyDescent="0.25">
      <c r="A25" s="43"/>
      <c r="B25" s="133"/>
      <c r="C25" s="180"/>
      <c r="D25" s="514" t="s">
        <v>50</v>
      </c>
      <c r="E25" s="514"/>
      <c r="F25" s="514"/>
      <c r="G25" s="514"/>
      <c r="H25" s="514"/>
      <c r="I25" s="514"/>
      <c r="J25" s="514"/>
      <c r="K25" s="514"/>
      <c r="L25" s="514"/>
      <c r="M25" s="514"/>
      <c r="N25" s="514"/>
      <c r="O25" s="514"/>
      <c r="P25" s="514"/>
      <c r="Q25" s="513"/>
      <c r="R25" s="513"/>
      <c r="S25" s="513"/>
      <c r="T25" s="513"/>
      <c r="U25" s="513"/>
      <c r="V25" s="513"/>
      <c r="W25" s="134"/>
      <c r="X25" s="134"/>
      <c r="Y25" s="134"/>
      <c r="Z25" s="134"/>
      <c r="AA25" s="135"/>
      <c r="AB25" s="43"/>
    </row>
    <row r="26" spans="1:28" ht="15" customHeight="1" x14ac:dyDescent="0.25">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25">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25">
      <c r="A28" s="43"/>
      <c r="B28" s="133"/>
      <c r="C28" s="462" t="s">
        <v>208</v>
      </c>
      <c r="D28" s="462"/>
      <c r="E28" s="462"/>
      <c r="F28" s="462"/>
      <c r="G28" s="462"/>
      <c r="H28" s="462"/>
      <c r="I28" s="462"/>
      <c r="J28" s="462"/>
      <c r="K28" s="462"/>
      <c r="L28" s="462"/>
      <c r="M28" s="462"/>
      <c r="N28" s="462"/>
      <c r="O28" s="462"/>
      <c r="P28" s="462"/>
      <c r="Q28" s="462"/>
      <c r="R28" s="462"/>
      <c r="S28" s="462"/>
      <c r="T28" s="462"/>
      <c r="U28" s="462"/>
      <c r="V28" s="462"/>
      <c r="W28" s="462"/>
      <c r="X28" s="462"/>
      <c r="Y28" s="462"/>
      <c r="Z28" s="462"/>
      <c r="AA28" s="135"/>
      <c r="AB28" s="43"/>
    </row>
    <row r="29" spans="1:28" ht="15" customHeight="1" x14ac:dyDescent="0.25">
      <c r="A29" s="43"/>
      <c r="B29" s="133"/>
      <c r="C29" s="462"/>
      <c r="D29" s="462"/>
      <c r="E29" s="462"/>
      <c r="F29" s="462"/>
      <c r="G29" s="462"/>
      <c r="H29" s="462"/>
      <c r="I29" s="462"/>
      <c r="J29" s="462"/>
      <c r="K29" s="462"/>
      <c r="L29" s="462"/>
      <c r="M29" s="462"/>
      <c r="N29" s="462"/>
      <c r="O29" s="462"/>
      <c r="P29" s="462"/>
      <c r="Q29" s="462"/>
      <c r="R29" s="462"/>
      <c r="S29" s="462"/>
      <c r="T29" s="462"/>
      <c r="U29" s="462"/>
      <c r="V29" s="462"/>
      <c r="W29" s="462"/>
      <c r="X29" s="462"/>
      <c r="Y29" s="462"/>
      <c r="Z29" s="462"/>
      <c r="AA29" s="135"/>
      <c r="AB29" s="43"/>
    </row>
    <row r="30" spans="1:28" ht="15" customHeight="1" x14ac:dyDescent="0.25">
      <c r="A30" s="43"/>
      <c r="B30" s="133"/>
      <c r="C30" s="462"/>
      <c r="D30" s="462"/>
      <c r="E30" s="462"/>
      <c r="F30" s="462"/>
      <c r="G30" s="462"/>
      <c r="H30" s="462"/>
      <c r="I30" s="462"/>
      <c r="J30" s="462"/>
      <c r="K30" s="462"/>
      <c r="L30" s="462"/>
      <c r="M30" s="462"/>
      <c r="N30" s="462"/>
      <c r="O30" s="462"/>
      <c r="P30" s="462"/>
      <c r="Q30" s="462"/>
      <c r="R30" s="462"/>
      <c r="S30" s="462"/>
      <c r="T30" s="462"/>
      <c r="U30" s="462"/>
      <c r="V30" s="462"/>
      <c r="W30" s="462"/>
      <c r="X30" s="462"/>
      <c r="Y30" s="462"/>
      <c r="Z30" s="462"/>
      <c r="AA30" s="135"/>
      <c r="AB30" s="43"/>
    </row>
    <row r="31" spans="1:28" ht="15" customHeight="1" x14ac:dyDescent="0.25">
      <c r="A31" s="43"/>
      <c r="B31" s="133"/>
      <c r="C31" s="462"/>
      <c r="D31" s="462"/>
      <c r="E31" s="462"/>
      <c r="F31" s="462"/>
      <c r="G31" s="462"/>
      <c r="H31" s="462"/>
      <c r="I31" s="462"/>
      <c r="J31" s="462"/>
      <c r="K31" s="462"/>
      <c r="L31" s="462"/>
      <c r="M31" s="462"/>
      <c r="N31" s="462"/>
      <c r="O31" s="462"/>
      <c r="P31" s="462"/>
      <c r="Q31" s="462"/>
      <c r="R31" s="462"/>
      <c r="S31" s="462"/>
      <c r="T31" s="462"/>
      <c r="U31" s="462"/>
      <c r="V31" s="462"/>
      <c r="W31" s="462"/>
      <c r="X31" s="462"/>
      <c r="Y31" s="462"/>
      <c r="Z31" s="462"/>
      <c r="AA31" s="135"/>
      <c r="AB31" s="43"/>
    </row>
    <row r="32" spans="1:28" ht="15" customHeight="1" x14ac:dyDescent="0.25">
      <c r="A32" s="43"/>
      <c r="B32" s="133"/>
      <c r="C32" s="462"/>
      <c r="D32" s="462"/>
      <c r="E32" s="462"/>
      <c r="F32" s="462"/>
      <c r="G32" s="462"/>
      <c r="H32" s="462"/>
      <c r="I32" s="462"/>
      <c r="J32" s="462"/>
      <c r="K32" s="462"/>
      <c r="L32" s="462"/>
      <c r="M32" s="462"/>
      <c r="N32" s="462"/>
      <c r="O32" s="462"/>
      <c r="P32" s="462"/>
      <c r="Q32" s="462"/>
      <c r="R32" s="462"/>
      <c r="S32" s="462"/>
      <c r="T32" s="462"/>
      <c r="U32" s="462"/>
      <c r="V32" s="462"/>
      <c r="W32" s="462"/>
      <c r="X32" s="462"/>
      <c r="Y32" s="462"/>
      <c r="Z32" s="462"/>
      <c r="AA32" s="135"/>
      <c r="AB32" s="43"/>
    </row>
    <row r="33" spans="1:28" ht="15" customHeight="1" x14ac:dyDescent="0.25">
      <c r="A33" s="43"/>
      <c r="B33" s="133"/>
      <c r="C33" s="462"/>
      <c r="D33" s="462"/>
      <c r="E33" s="462"/>
      <c r="F33" s="462"/>
      <c r="G33" s="462"/>
      <c r="H33" s="462"/>
      <c r="I33" s="462"/>
      <c r="J33" s="462"/>
      <c r="K33" s="462"/>
      <c r="L33" s="462"/>
      <c r="M33" s="462"/>
      <c r="N33" s="462"/>
      <c r="O33" s="462"/>
      <c r="P33" s="462"/>
      <c r="Q33" s="462"/>
      <c r="R33" s="462"/>
      <c r="S33" s="462"/>
      <c r="T33" s="462"/>
      <c r="U33" s="462"/>
      <c r="V33" s="462"/>
      <c r="W33" s="462"/>
      <c r="X33" s="462"/>
      <c r="Y33" s="462"/>
      <c r="Z33" s="462"/>
      <c r="AA33" s="135"/>
      <c r="AB33" s="265"/>
    </row>
    <row r="34" spans="1:28" ht="15" customHeight="1" x14ac:dyDescent="0.25">
      <c r="A34" s="43"/>
      <c r="B34" s="133"/>
      <c r="C34" s="462"/>
      <c r="D34" s="462"/>
      <c r="E34" s="462"/>
      <c r="F34" s="462"/>
      <c r="G34" s="462"/>
      <c r="H34" s="462"/>
      <c r="I34" s="462"/>
      <c r="J34" s="462"/>
      <c r="K34" s="462"/>
      <c r="L34" s="462"/>
      <c r="M34" s="462"/>
      <c r="N34" s="462"/>
      <c r="O34" s="462"/>
      <c r="P34" s="462"/>
      <c r="Q34" s="462"/>
      <c r="R34" s="462"/>
      <c r="S34" s="462"/>
      <c r="T34" s="462"/>
      <c r="U34" s="462"/>
      <c r="V34" s="462"/>
      <c r="W34" s="462"/>
      <c r="X34" s="462"/>
      <c r="Y34" s="462"/>
      <c r="Z34" s="462"/>
      <c r="AA34" s="135"/>
      <c r="AB34" s="272" t="s">
        <v>191</v>
      </c>
    </row>
    <row r="35" spans="1:28" ht="15" customHeight="1" x14ac:dyDescent="0.25">
      <c r="A35" s="43"/>
      <c r="B35" s="138"/>
      <c r="C35" s="462"/>
      <c r="D35" s="462"/>
      <c r="E35" s="462"/>
      <c r="F35" s="462"/>
      <c r="G35" s="462"/>
      <c r="H35" s="462"/>
      <c r="I35" s="462"/>
      <c r="J35" s="462"/>
      <c r="K35" s="462"/>
      <c r="L35" s="462"/>
      <c r="M35" s="462"/>
      <c r="N35" s="462"/>
      <c r="O35" s="462"/>
      <c r="P35" s="462"/>
      <c r="Q35" s="462"/>
      <c r="R35" s="462"/>
      <c r="S35" s="462"/>
      <c r="T35" s="462"/>
      <c r="U35" s="462"/>
      <c r="V35" s="462"/>
      <c r="W35" s="462"/>
      <c r="X35" s="462"/>
      <c r="Y35" s="462"/>
      <c r="Z35" s="462"/>
      <c r="AA35" s="139"/>
      <c r="AB35" s="43"/>
    </row>
    <row r="36" spans="1:28" ht="15" customHeight="1" x14ac:dyDescent="0.25">
      <c r="A36" s="43"/>
      <c r="B36" s="133"/>
      <c r="C36" s="462"/>
      <c r="D36" s="462"/>
      <c r="E36" s="462"/>
      <c r="F36" s="462"/>
      <c r="G36" s="462"/>
      <c r="H36" s="462"/>
      <c r="I36" s="462"/>
      <c r="J36" s="462"/>
      <c r="K36" s="462"/>
      <c r="L36" s="462"/>
      <c r="M36" s="462"/>
      <c r="N36" s="462"/>
      <c r="O36" s="462"/>
      <c r="P36" s="462"/>
      <c r="Q36" s="462"/>
      <c r="R36" s="462"/>
      <c r="S36" s="462"/>
      <c r="T36" s="462"/>
      <c r="U36" s="462"/>
      <c r="V36" s="462"/>
      <c r="W36" s="462"/>
      <c r="X36" s="462"/>
      <c r="Y36" s="462"/>
      <c r="Z36" s="462"/>
      <c r="AA36" s="135"/>
      <c r="AB36" s="43"/>
    </row>
    <row r="37" spans="1:28" ht="15" customHeight="1" x14ac:dyDescent="0.25">
      <c r="A37" s="43"/>
      <c r="B37" s="133"/>
      <c r="C37" s="462"/>
      <c r="D37" s="462"/>
      <c r="E37" s="462"/>
      <c r="F37" s="462"/>
      <c r="G37" s="462"/>
      <c r="H37" s="462"/>
      <c r="I37" s="462"/>
      <c r="J37" s="462"/>
      <c r="K37" s="462"/>
      <c r="L37" s="462"/>
      <c r="M37" s="462"/>
      <c r="N37" s="462"/>
      <c r="O37" s="462"/>
      <c r="P37" s="462"/>
      <c r="Q37" s="462"/>
      <c r="R37" s="462"/>
      <c r="S37" s="462"/>
      <c r="T37" s="462"/>
      <c r="U37" s="462"/>
      <c r="V37" s="462"/>
      <c r="W37" s="462"/>
      <c r="X37" s="462"/>
      <c r="Y37" s="462"/>
      <c r="Z37" s="462"/>
      <c r="AA37" s="135"/>
      <c r="AB37" s="43"/>
    </row>
    <row r="38" spans="1:28" ht="15" customHeight="1" x14ac:dyDescent="0.25">
      <c r="A38" s="43"/>
      <c r="B38" s="133"/>
      <c r="C38" s="462"/>
      <c r="D38" s="462"/>
      <c r="E38" s="462"/>
      <c r="F38" s="462"/>
      <c r="G38" s="462"/>
      <c r="H38" s="462"/>
      <c r="I38" s="462"/>
      <c r="J38" s="462"/>
      <c r="K38" s="462"/>
      <c r="L38" s="462"/>
      <c r="M38" s="462"/>
      <c r="N38" s="462"/>
      <c r="O38" s="462"/>
      <c r="P38" s="462"/>
      <c r="Q38" s="462"/>
      <c r="R38" s="462"/>
      <c r="S38" s="462"/>
      <c r="T38" s="462"/>
      <c r="U38" s="462"/>
      <c r="V38" s="462"/>
      <c r="W38" s="462"/>
      <c r="X38" s="462"/>
      <c r="Y38" s="462"/>
      <c r="Z38" s="462"/>
      <c r="AA38" s="135"/>
      <c r="AB38" s="43"/>
    </row>
    <row r="39" spans="1:28" ht="15" customHeight="1" x14ac:dyDescent="0.25">
      <c r="A39" s="43"/>
      <c r="B39" s="133"/>
      <c r="C39" s="462"/>
      <c r="D39" s="462"/>
      <c r="E39" s="462"/>
      <c r="F39" s="462"/>
      <c r="G39" s="462"/>
      <c r="H39" s="462"/>
      <c r="I39" s="462"/>
      <c r="J39" s="462"/>
      <c r="K39" s="462"/>
      <c r="L39" s="462"/>
      <c r="M39" s="462"/>
      <c r="N39" s="462"/>
      <c r="O39" s="462"/>
      <c r="P39" s="462"/>
      <c r="Q39" s="462"/>
      <c r="R39" s="462"/>
      <c r="S39" s="462"/>
      <c r="T39" s="462"/>
      <c r="U39" s="462"/>
      <c r="V39" s="462"/>
      <c r="W39" s="462"/>
      <c r="X39" s="462"/>
      <c r="Y39" s="462"/>
      <c r="Z39" s="462"/>
      <c r="AA39" s="135"/>
      <c r="AB39" s="43"/>
    </row>
    <row r="40" spans="1:28" ht="15" customHeight="1" x14ac:dyDescent="0.25">
      <c r="A40" s="43"/>
      <c r="B40" s="133"/>
      <c r="C40" s="462"/>
      <c r="D40" s="462"/>
      <c r="E40" s="462"/>
      <c r="F40" s="462"/>
      <c r="G40" s="462"/>
      <c r="H40" s="462"/>
      <c r="I40" s="462"/>
      <c r="J40" s="462"/>
      <c r="K40" s="462"/>
      <c r="L40" s="462"/>
      <c r="M40" s="462"/>
      <c r="N40" s="462"/>
      <c r="O40" s="462"/>
      <c r="P40" s="462"/>
      <c r="Q40" s="462"/>
      <c r="R40" s="462"/>
      <c r="S40" s="462"/>
      <c r="T40" s="462"/>
      <c r="U40" s="462"/>
      <c r="V40" s="462"/>
      <c r="W40" s="462"/>
      <c r="X40" s="462"/>
      <c r="Y40" s="462"/>
      <c r="Z40" s="462"/>
      <c r="AA40" s="135"/>
      <c r="AB40" s="43"/>
    </row>
    <row r="41" spans="1:28" ht="15" customHeight="1" x14ac:dyDescent="0.25">
      <c r="A41" s="43"/>
      <c r="B41" s="133"/>
      <c r="C41" s="462"/>
      <c r="D41" s="462"/>
      <c r="E41" s="462"/>
      <c r="F41" s="462"/>
      <c r="G41" s="462"/>
      <c r="H41" s="462"/>
      <c r="I41" s="462"/>
      <c r="J41" s="462"/>
      <c r="K41" s="462"/>
      <c r="L41" s="462"/>
      <c r="M41" s="462"/>
      <c r="N41" s="462"/>
      <c r="O41" s="462"/>
      <c r="P41" s="462"/>
      <c r="Q41" s="462"/>
      <c r="R41" s="462"/>
      <c r="S41" s="462"/>
      <c r="T41" s="462"/>
      <c r="U41" s="462"/>
      <c r="V41" s="462"/>
      <c r="W41" s="462"/>
      <c r="X41" s="462"/>
      <c r="Y41" s="462"/>
      <c r="Z41" s="462"/>
      <c r="AA41" s="135"/>
      <c r="AB41" s="43"/>
    </row>
    <row r="42" spans="1:28" ht="15" customHeight="1" x14ac:dyDescent="0.25">
      <c r="A42" s="43"/>
      <c r="B42" s="133"/>
      <c r="C42" s="462"/>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A42" s="135"/>
      <c r="AB42" s="43"/>
    </row>
    <row r="43" spans="1:28" ht="15" customHeight="1" x14ac:dyDescent="0.25">
      <c r="A43" s="43"/>
      <c r="B43" s="133"/>
      <c r="C43" s="462"/>
      <c r="D43" s="462"/>
      <c r="E43" s="462"/>
      <c r="F43" s="462"/>
      <c r="G43" s="462"/>
      <c r="H43" s="462"/>
      <c r="I43" s="462"/>
      <c r="J43" s="462"/>
      <c r="K43" s="462"/>
      <c r="L43" s="462"/>
      <c r="M43" s="462"/>
      <c r="N43" s="462"/>
      <c r="O43" s="462"/>
      <c r="P43" s="462"/>
      <c r="Q43" s="462"/>
      <c r="R43" s="462"/>
      <c r="S43" s="462"/>
      <c r="T43" s="462"/>
      <c r="U43" s="462"/>
      <c r="V43" s="462"/>
      <c r="W43" s="462"/>
      <c r="X43" s="462"/>
      <c r="Y43" s="462"/>
      <c r="Z43" s="462"/>
      <c r="AA43" s="135"/>
      <c r="AB43" s="43"/>
    </row>
    <row r="44" spans="1:28" ht="15" customHeight="1" x14ac:dyDescent="0.25">
      <c r="A44" s="43"/>
      <c r="B44" s="147"/>
      <c r="C44" s="462"/>
      <c r="D44" s="462"/>
      <c r="E44" s="462"/>
      <c r="F44" s="462"/>
      <c r="G44" s="462"/>
      <c r="H44" s="462"/>
      <c r="I44" s="462"/>
      <c r="J44" s="462"/>
      <c r="K44" s="462"/>
      <c r="L44" s="462"/>
      <c r="M44" s="462"/>
      <c r="N44" s="462"/>
      <c r="O44" s="462"/>
      <c r="P44" s="462"/>
      <c r="Q44" s="462"/>
      <c r="R44" s="462"/>
      <c r="S44" s="462"/>
      <c r="T44" s="462"/>
      <c r="U44" s="462"/>
      <c r="V44" s="462"/>
      <c r="W44" s="462"/>
      <c r="X44" s="462"/>
      <c r="Y44" s="462"/>
      <c r="Z44" s="462"/>
      <c r="AA44" s="152"/>
      <c r="AB44" s="43"/>
    </row>
    <row r="45" spans="1:28" ht="15" customHeight="1" x14ac:dyDescent="0.25">
      <c r="A45" s="43"/>
      <c r="B45" s="153"/>
      <c r="C45" s="462"/>
      <c r="D45" s="462"/>
      <c r="E45" s="462"/>
      <c r="F45" s="462"/>
      <c r="G45" s="462"/>
      <c r="H45" s="462"/>
      <c r="I45" s="462"/>
      <c r="J45" s="462"/>
      <c r="K45" s="462"/>
      <c r="L45" s="462"/>
      <c r="M45" s="462"/>
      <c r="N45" s="462"/>
      <c r="O45" s="462"/>
      <c r="P45" s="462"/>
      <c r="Q45" s="462"/>
      <c r="R45" s="462"/>
      <c r="S45" s="462"/>
      <c r="T45" s="462"/>
      <c r="U45" s="462"/>
      <c r="V45" s="462"/>
      <c r="W45" s="462"/>
      <c r="X45" s="462"/>
      <c r="Y45" s="462"/>
      <c r="Z45" s="462"/>
      <c r="AA45" s="152"/>
      <c r="AB45" s="43"/>
    </row>
    <row r="46" spans="1:28" ht="15" customHeight="1" x14ac:dyDescent="0.2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2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2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2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2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2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2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2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2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2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2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2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2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3">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4" sqref="B4"/>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69" t="s">
        <v>168</v>
      </c>
      <c r="C1" s="369"/>
      <c r="D1" s="369"/>
      <c r="E1" s="369"/>
      <c r="F1" s="369"/>
      <c r="G1" s="369"/>
      <c r="H1" s="369"/>
      <c r="I1" s="369"/>
      <c r="J1" s="369"/>
      <c r="K1" s="369"/>
      <c r="L1" s="369"/>
      <c r="M1" s="369"/>
      <c r="N1" s="369"/>
      <c r="O1" s="369"/>
      <c r="P1" s="369"/>
      <c r="Q1" s="369"/>
      <c r="R1" s="369"/>
    </row>
    <row r="2" spans="2:18" ht="15" customHeight="1" x14ac:dyDescent="0.25">
      <c r="B2" s="369" t="s">
        <v>170</v>
      </c>
      <c r="C2" s="369"/>
      <c r="D2" s="369"/>
      <c r="E2" s="369"/>
      <c r="F2" s="369"/>
      <c r="G2" s="369"/>
      <c r="H2" s="369"/>
      <c r="I2" s="369"/>
      <c r="J2" s="369"/>
      <c r="K2" s="369"/>
      <c r="L2" s="369"/>
      <c r="M2" s="369"/>
      <c r="N2" s="369"/>
      <c r="O2" s="369"/>
      <c r="P2" s="369"/>
      <c r="Q2" s="369"/>
      <c r="R2" s="369"/>
    </row>
    <row r="3" spans="2:18" ht="15" customHeight="1" x14ac:dyDescent="0.25">
      <c r="B3" s="369" t="s">
        <v>205</v>
      </c>
      <c r="C3" s="369"/>
      <c r="D3" s="369"/>
      <c r="E3" s="369"/>
      <c r="F3" s="369"/>
      <c r="G3" s="369"/>
      <c r="H3" s="369"/>
      <c r="I3" s="369"/>
      <c r="J3" s="369"/>
      <c r="K3" s="369"/>
      <c r="L3" s="369"/>
      <c r="M3" s="369"/>
      <c r="N3" s="369"/>
      <c r="O3" s="369"/>
      <c r="P3" s="369"/>
      <c r="Q3" s="369"/>
      <c r="R3" s="369"/>
    </row>
    <row r="4" spans="2:18" s="43" customFormat="1" ht="15" customHeight="1" x14ac:dyDescent="0.25"/>
    <row r="5" spans="2:18"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row>
    <row r="6" spans="2:18" s="44" customFormat="1" ht="15" customHeight="1" x14ac:dyDescent="0.25">
      <c r="B6" s="370"/>
      <c r="C6" s="370"/>
      <c r="D6" s="370"/>
      <c r="E6" s="370"/>
      <c r="F6" s="370"/>
      <c r="G6" s="370"/>
      <c r="H6" s="370"/>
      <c r="I6" s="370"/>
      <c r="J6" s="370"/>
      <c r="K6" s="370"/>
      <c r="L6" s="370"/>
      <c r="M6" s="370"/>
      <c r="N6" s="370"/>
      <c r="O6" s="370"/>
      <c r="P6" s="370"/>
      <c r="Q6" s="370"/>
      <c r="R6" s="370"/>
    </row>
    <row r="7" spans="2:18" s="44"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row>
    <row r="8" spans="2:18" s="44" customFormat="1" ht="15" customHeight="1" x14ac:dyDescent="0.25">
      <c r="B8" s="439"/>
      <c r="C8" s="439"/>
      <c r="D8" s="439"/>
      <c r="E8" s="439"/>
      <c r="F8" s="439"/>
      <c r="G8" s="439"/>
      <c r="H8" s="439"/>
      <c r="I8" s="439"/>
      <c r="J8" s="439"/>
      <c r="K8" s="439"/>
      <c r="L8" s="439"/>
    </row>
    <row r="9" spans="2:18" s="44" customFormat="1" ht="15" customHeight="1" x14ac:dyDescent="0.25">
      <c r="B9" s="458" t="str">
        <f>IF('DATOS GENERALES'!C12="",UPPER('DATOS GENERALES'!B12),UPPER("''"&amp;'DATOS GENERALES'!C12&amp;"''"))</f>
        <v>''BOMBAS CENTRÍFUGAS HORIZONTALES - PATIO DE ESTANQUES''</v>
      </c>
      <c r="C9" s="458"/>
      <c r="D9" s="458"/>
      <c r="E9" s="458"/>
      <c r="F9" s="458"/>
      <c r="G9" s="458"/>
      <c r="H9" s="458"/>
      <c r="I9" s="458"/>
      <c r="J9" s="458"/>
      <c r="K9" s="458"/>
      <c r="L9" s="458"/>
      <c r="M9" s="458"/>
      <c r="N9" s="458"/>
      <c r="O9" s="458"/>
      <c r="P9" s="458"/>
      <c r="Q9" s="458"/>
      <c r="R9" s="458"/>
    </row>
    <row r="10" spans="2:18" s="44" customFormat="1" ht="15" customHeight="1" x14ac:dyDescent="0.25">
      <c r="B10" s="458"/>
      <c r="C10" s="458"/>
      <c r="D10" s="458"/>
      <c r="E10" s="458"/>
      <c r="F10" s="458"/>
      <c r="G10" s="458"/>
      <c r="H10" s="458"/>
      <c r="I10" s="458"/>
      <c r="J10" s="458"/>
      <c r="K10" s="458"/>
      <c r="L10" s="458"/>
      <c r="M10" s="458"/>
      <c r="N10" s="458"/>
      <c r="O10" s="458"/>
      <c r="P10" s="458"/>
      <c r="Q10" s="458"/>
      <c r="R10" s="458"/>
    </row>
    <row r="11" spans="2:18" s="44" customFormat="1" ht="15" customHeight="1" x14ac:dyDescent="0.25">
      <c r="B11" s="439"/>
      <c r="C11" s="439"/>
      <c r="D11" s="439"/>
      <c r="E11" s="439"/>
      <c r="F11" s="439"/>
      <c r="G11" s="439"/>
      <c r="H11" s="439"/>
      <c r="I11" s="439"/>
      <c r="J11" s="439"/>
      <c r="K11" s="439"/>
      <c r="L11" s="439"/>
    </row>
    <row r="12" spans="2:18" s="43" customFormat="1" ht="15" customHeight="1" x14ac:dyDescent="0.25">
      <c r="B12" s="367" t="str">
        <f>IF(OR('DATOS GENERALES'!D15="",'DATOS GENERALES'!F15="",'DATOS GENERALES'!H15=""),UPPER('DATOS GENERALES'!B15),'DATOS GENERALES'!J15)</f>
        <v xml:space="preserve">CÓDIGO DE PROCESO DE PRECALIFICACIÓN: </v>
      </c>
      <c r="C12" s="367"/>
      <c r="D12" s="367"/>
      <c r="E12" s="367"/>
      <c r="F12" s="367"/>
      <c r="G12" s="367"/>
      <c r="H12" s="367"/>
      <c r="I12" s="367"/>
      <c r="J12" s="367"/>
      <c r="K12" s="367"/>
      <c r="L12" s="367"/>
      <c r="M12" s="367"/>
      <c r="N12" s="367"/>
      <c r="O12" s="367"/>
      <c r="P12" s="367"/>
      <c r="Q12" s="367"/>
      <c r="R12" s="367"/>
    </row>
    <row r="13" spans="2:18" s="43" customFormat="1" ht="15" customHeight="1" thickBot="1" x14ac:dyDescent="0.3">
      <c r="B13" s="395"/>
      <c r="C13" s="395"/>
      <c r="D13" s="395"/>
      <c r="E13" s="395"/>
      <c r="F13" s="395"/>
      <c r="G13" s="395"/>
      <c r="H13" s="395"/>
      <c r="I13" s="395"/>
      <c r="J13" s="395"/>
      <c r="K13" s="395"/>
      <c r="L13" s="395"/>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31" t="str">
        <f>'ANT-01A'!H14</f>
        <v>"Nombre Empresa"</v>
      </c>
      <c r="E15" s="531"/>
      <c r="F15" s="531"/>
      <c r="G15" s="531"/>
      <c r="H15" s="531"/>
      <c r="I15" s="531"/>
      <c r="J15" s="531"/>
      <c r="K15" s="531"/>
      <c r="L15" s="531"/>
      <c r="M15" s="6"/>
      <c r="N15" s="26" t="s">
        <v>1</v>
      </c>
      <c r="O15" s="451">
        <f>+'ANT-01A'!W14</f>
        <v>1</v>
      </c>
      <c r="P15" s="452"/>
      <c r="Q15" s="453"/>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32" t="str">
        <f>+'ANT-01A'!H16</f>
        <v>"Nombre RL"</v>
      </c>
      <c r="E17" s="532"/>
      <c r="F17" s="532"/>
      <c r="G17" s="532"/>
      <c r="H17" s="532"/>
      <c r="I17" s="532"/>
      <c r="J17" s="532"/>
      <c r="K17" s="532"/>
      <c r="L17" s="532"/>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28" t="s">
        <v>47</v>
      </c>
      <c r="C19" s="529"/>
      <c r="D19" s="529"/>
      <c r="E19" s="529"/>
      <c r="F19" s="529"/>
      <c r="G19" s="529"/>
      <c r="H19" s="529"/>
      <c r="I19" s="529"/>
      <c r="J19" s="529"/>
      <c r="K19" s="529"/>
      <c r="L19" s="529"/>
      <c r="M19" s="529"/>
      <c r="N19" s="529"/>
      <c r="O19" s="529"/>
      <c r="P19" s="529"/>
      <c r="Q19" s="529"/>
      <c r="R19" s="530"/>
    </row>
    <row r="20" spans="1:18" s="43" customFormat="1" ht="12.75" customHeight="1" x14ac:dyDescent="0.25">
      <c r="B20" s="528"/>
      <c r="C20" s="529"/>
      <c r="D20" s="529"/>
      <c r="E20" s="529"/>
      <c r="F20" s="529"/>
      <c r="G20" s="529"/>
      <c r="H20" s="529"/>
      <c r="I20" s="529"/>
      <c r="J20" s="529"/>
      <c r="K20" s="529"/>
      <c r="L20" s="529"/>
      <c r="M20" s="529"/>
      <c r="N20" s="529"/>
      <c r="O20" s="529"/>
      <c r="P20" s="529"/>
      <c r="Q20" s="529"/>
      <c r="R20" s="530"/>
    </row>
    <row r="21" spans="1:18" s="43" customFormat="1" ht="19.5" customHeight="1" thickBot="1" x14ac:dyDescent="0.3">
      <c r="B21" s="126"/>
      <c r="C21" s="127"/>
      <c r="D21" s="127"/>
      <c r="E21" s="127"/>
      <c r="F21" s="127"/>
      <c r="G21" s="127"/>
      <c r="H21" s="127"/>
      <c r="I21" s="127"/>
      <c r="J21" s="127"/>
      <c r="K21" s="127"/>
      <c r="L21" s="127"/>
      <c r="M21" s="146"/>
      <c r="N21" s="146"/>
      <c r="O21" s="146"/>
      <c r="P21" s="146"/>
      <c r="Q21" s="146"/>
      <c r="R21" s="152"/>
    </row>
    <row r="22" spans="1:18" s="76" customFormat="1" ht="15.75" thickBot="1" x14ac:dyDescent="0.3">
      <c r="A22" s="181"/>
      <c r="B22" s="241"/>
      <c r="C22" s="232"/>
      <c r="D22" s="547" t="s">
        <v>202</v>
      </c>
      <c r="E22" s="533"/>
      <c r="F22" s="533"/>
      <c r="G22" s="533" t="s">
        <v>201</v>
      </c>
      <c r="H22" s="533"/>
      <c r="I22" s="533"/>
      <c r="J22" s="533" t="s">
        <v>200</v>
      </c>
      <c r="K22" s="533"/>
      <c r="L22" s="534"/>
      <c r="M22" s="233"/>
      <c r="N22" s="233"/>
      <c r="O22" s="233"/>
      <c r="P22" s="233"/>
      <c r="Q22" s="233"/>
      <c r="R22" s="234"/>
    </row>
    <row r="23" spans="1:18" s="76" customFormat="1" ht="16.5" thickBot="1" x14ac:dyDescent="0.3">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2" thickBot="1" x14ac:dyDescent="0.25">
      <c r="A24" s="181"/>
      <c r="B24" s="515" t="s">
        <v>54</v>
      </c>
      <c r="C24" s="516"/>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25">
      <c r="A25" s="181"/>
      <c r="B25" s="517"/>
      <c r="C25" s="518"/>
      <c r="D25" s="519" t="s">
        <v>159</v>
      </c>
      <c r="E25" s="520"/>
      <c r="F25" s="521"/>
      <c r="G25" s="519" t="s">
        <v>159</v>
      </c>
      <c r="H25" s="520"/>
      <c r="I25" s="521"/>
      <c r="J25" s="519" t="s">
        <v>159</v>
      </c>
      <c r="K25" s="520"/>
      <c r="L25" s="521"/>
      <c r="M25" s="233"/>
      <c r="N25" s="233"/>
      <c r="O25" s="233"/>
      <c r="P25" s="233"/>
      <c r="Q25" s="233"/>
      <c r="R25" s="234"/>
    </row>
    <row r="26" spans="1:18" s="76" customFormat="1" ht="15" customHeight="1" thickBot="1" x14ac:dyDescent="0.25">
      <c r="A26" s="188"/>
      <c r="B26" s="199">
        <v>11010</v>
      </c>
      <c r="C26" s="200" t="s">
        <v>55</v>
      </c>
      <c r="D26" s="522"/>
      <c r="E26" s="523"/>
      <c r="F26" s="524"/>
      <c r="G26" s="525"/>
      <c r="H26" s="526"/>
      <c r="I26" s="527"/>
      <c r="J26" s="525"/>
      <c r="K26" s="526"/>
      <c r="L26" s="527"/>
      <c r="M26" s="233"/>
      <c r="N26" s="233"/>
      <c r="O26" s="233"/>
      <c r="P26" s="233"/>
      <c r="Q26" s="233"/>
      <c r="R26" s="234"/>
    </row>
    <row r="27" spans="1:18" s="76" customFormat="1" ht="15" customHeight="1" thickBot="1" x14ac:dyDescent="0.25">
      <c r="A27" s="188"/>
      <c r="B27" s="201">
        <f t="shared" ref="B27:B32" si="0">+B26+10</f>
        <v>11020</v>
      </c>
      <c r="C27" s="202" t="s">
        <v>56</v>
      </c>
      <c r="D27" s="522"/>
      <c r="E27" s="523"/>
      <c r="F27" s="524"/>
      <c r="G27" s="535"/>
      <c r="H27" s="536"/>
      <c r="I27" s="537"/>
      <c r="J27" s="535"/>
      <c r="K27" s="536"/>
      <c r="L27" s="537"/>
      <c r="M27" s="233"/>
      <c r="N27" s="233"/>
      <c r="O27" s="233"/>
      <c r="P27" s="233"/>
      <c r="Q27" s="233"/>
      <c r="R27" s="234"/>
    </row>
    <row r="28" spans="1:18" s="76" customFormat="1" ht="15" customHeight="1" thickBot="1" x14ac:dyDescent="0.25">
      <c r="A28" s="188"/>
      <c r="B28" s="201">
        <f t="shared" si="0"/>
        <v>11030</v>
      </c>
      <c r="C28" s="202" t="s">
        <v>57</v>
      </c>
      <c r="D28" s="522"/>
      <c r="E28" s="523"/>
      <c r="F28" s="524"/>
      <c r="G28" s="535"/>
      <c r="H28" s="536"/>
      <c r="I28" s="537"/>
      <c r="J28" s="535"/>
      <c r="K28" s="536"/>
      <c r="L28" s="537"/>
      <c r="M28" s="233"/>
      <c r="N28" s="233"/>
      <c r="O28" s="233"/>
      <c r="P28" s="233"/>
      <c r="Q28" s="233"/>
      <c r="R28" s="234"/>
    </row>
    <row r="29" spans="1:18" s="76" customFormat="1" ht="15" customHeight="1" thickBot="1" x14ac:dyDescent="0.25">
      <c r="A29" s="188"/>
      <c r="B29" s="201">
        <f t="shared" si="0"/>
        <v>11040</v>
      </c>
      <c r="C29" s="202" t="s">
        <v>58</v>
      </c>
      <c r="D29" s="522"/>
      <c r="E29" s="523"/>
      <c r="F29" s="524"/>
      <c r="G29" s="535"/>
      <c r="H29" s="536"/>
      <c r="I29" s="537"/>
      <c r="J29" s="535"/>
      <c r="K29" s="536"/>
      <c r="L29" s="537"/>
      <c r="M29" s="233"/>
      <c r="N29" s="233"/>
      <c r="O29" s="233"/>
      <c r="P29" s="233"/>
      <c r="Q29" s="233"/>
      <c r="R29" s="234"/>
    </row>
    <row r="30" spans="1:18" s="76" customFormat="1" ht="15" customHeight="1" thickBot="1" x14ac:dyDescent="0.25">
      <c r="A30" s="188"/>
      <c r="B30" s="201">
        <f t="shared" si="0"/>
        <v>11050</v>
      </c>
      <c r="C30" s="202" t="s">
        <v>59</v>
      </c>
      <c r="D30" s="522"/>
      <c r="E30" s="523"/>
      <c r="F30" s="524"/>
      <c r="G30" s="535"/>
      <c r="H30" s="536"/>
      <c r="I30" s="537"/>
      <c r="J30" s="535"/>
      <c r="K30" s="536"/>
      <c r="L30" s="537"/>
      <c r="M30" s="233"/>
      <c r="N30" s="233"/>
      <c r="O30" s="233"/>
      <c r="P30" s="233"/>
      <c r="Q30" s="233"/>
      <c r="R30" s="234"/>
    </row>
    <row r="31" spans="1:18" s="76" customFormat="1" ht="15" customHeight="1" thickBot="1" x14ac:dyDescent="0.25">
      <c r="A31" s="188"/>
      <c r="B31" s="201">
        <f t="shared" si="0"/>
        <v>11060</v>
      </c>
      <c r="C31" s="202" t="s">
        <v>60</v>
      </c>
      <c r="D31" s="522"/>
      <c r="E31" s="523"/>
      <c r="F31" s="524"/>
      <c r="G31" s="535"/>
      <c r="H31" s="536"/>
      <c r="I31" s="537"/>
      <c r="J31" s="535"/>
      <c r="K31" s="536"/>
      <c r="L31" s="537"/>
      <c r="M31" s="233"/>
      <c r="N31" s="233"/>
      <c r="O31" s="233"/>
      <c r="P31" s="233"/>
      <c r="Q31" s="233"/>
      <c r="R31" s="234"/>
    </row>
    <row r="32" spans="1:18" s="76" customFormat="1" ht="15" customHeight="1" thickBot="1" x14ac:dyDescent="0.25">
      <c r="A32" s="188"/>
      <c r="B32" s="201">
        <f t="shared" si="0"/>
        <v>11070</v>
      </c>
      <c r="C32" s="202" t="s">
        <v>61</v>
      </c>
      <c r="D32" s="522"/>
      <c r="E32" s="523"/>
      <c r="F32" s="524"/>
      <c r="G32" s="535"/>
      <c r="H32" s="536"/>
      <c r="I32" s="537"/>
      <c r="J32" s="535"/>
      <c r="K32" s="536"/>
      <c r="L32" s="537"/>
      <c r="M32" s="233"/>
      <c r="N32" s="233"/>
      <c r="O32" s="233"/>
      <c r="P32" s="233"/>
      <c r="Q32" s="233"/>
      <c r="R32" s="234"/>
    </row>
    <row r="33" spans="1:18" s="76" customFormat="1" ht="15" customHeight="1" thickBot="1" x14ac:dyDescent="0.25">
      <c r="A33" s="188"/>
      <c r="B33" s="201">
        <f>+B32+10+10</f>
        <v>11090</v>
      </c>
      <c r="C33" s="202" t="s">
        <v>62</v>
      </c>
      <c r="D33" s="522"/>
      <c r="E33" s="523"/>
      <c r="F33" s="524"/>
      <c r="G33" s="535"/>
      <c r="H33" s="536"/>
      <c r="I33" s="537"/>
      <c r="J33" s="535"/>
      <c r="K33" s="536"/>
      <c r="L33" s="537"/>
      <c r="M33" s="233"/>
      <c r="N33" s="233"/>
      <c r="O33" s="233"/>
      <c r="P33" s="233"/>
      <c r="Q33" s="233"/>
      <c r="R33" s="234"/>
    </row>
    <row r="34" spans="1:18" s="76" customFormat="1" ht="15" customHeight="1" thickBot="1" x14ac:dyDescent="0.25">
      <c r="A34" s="188"/>
      <c r="B34" s="201">
        <v>11080</v>
      </c>
      <c r="C34" s="202" t="s">
        <v>63</v>
      </c>
      <c r="D34" s="522"/>
      <c r="E34" s="523"/>
      <c r="F34" s="524"/>
      <c r="G34" s="535"/>
      <c r="H34" s="536"/>
      <c r="I34" s="537"/>
      <c r="J34" s="535"/>
      <c r="K34" s="536"/>
      <c r="L34" s="537"/>
      <c r="M34" s="233"/>
      <c r="N34" s="233"/>
      <c r="O34" s="233"/>
      <c r="P34" s="233"/>
      <c r="Q34" s="233"/>
      <c r="R34" s="234"/>
    </row>
    <row r="35" spans="1:18" s="76" customFormat="1" ht="15" customHeight="1" thickBot="1" x14ac:dyDescent="0.25">
      <c r="A35" s="188"/>
      <c r="B35" s="201">
        <v>11100</v>
      </c>
      <c r="C35" s="202" t="s">
        <v>64</v>
      </c>
      <c r="D35" s="522"/>
      <c r="E35" s="523"/>
      <c r="F35" s="524"/>
      <c r="G35" s="535"/>
      <c r="H35" s="536"/>
      <c r="I35" s="537"/>
      <c r="J35" s="535"/>
      <c r="K35" s="536"/>
      <c r="L35" s="537"/>
      <c r="M35" s="233"/>
      <c r="N35" s="233"/>
      <c r="O35" s="233"/>
      <c r="P35" s="233"/>
      <c r="Q35" s="233"/>
      <c r="R35" s="234"/>
    </row>
    <row r="36" spans="1:18" s="76" customFormat="1" ht="15" customHeight="1" thickBot="1" x14ac:dyDescent="0.25">
      <c r="A36" s="188"/>
      <c r="B36" s="201">
        <v>11150</v>
      </c>
      <c r="C36" s="202" t="s">
        <v>65</v>
      </c>
      <c r="D36" s="522"/>
      <c r="E36" s="523"/>
      <c r="F36" s="524"/>
      <c r="G36" s="535"/>
      <c r="H36" s="536"/>
      <c r="I36" s="537"/>
      <c r="J36" s="535"/>
      <c r="K36" s="536"/>
      <c r="L36" s="537"/>
      <c r="M36" s="233"/>
      <c r="N36" s="233"/>
      <c r="O36" s="233"/>
      <c r="P36" s="233"/>
      <c r="Q36" s="233"/>
      <c r="R36" s="234"/>
    </row>
    <row r="37" spans="1:18" s="76" customFormat="1" ht="15" customHeight="1" thickBot="1" x14ac:dyDescent="0.25">
      <c r="A37" s="188"/>
      <c r="B37" s="203">
        <v>11160</v>
      </c>
      <c r="C37" s="204" t="s">
        <v>66</v>
      </c>
      <c r="D37" s="522"/>
      <c r="E37" s="523"/>
      <c r="F37" s="524"/>
      <c r="G37" s="535"/>
      <c r="H37" s="536"/>
      <c r="I37" s="537"/>
      <c r="J37" s="535"/>
      <c r="K37" s="536"/>
      <c r="L37" s="537"/>
      <c r="M37" s="233"/>
      <c r="N37" s="233"/>
      <c r="O37" s="233"/>
      <c r="P37" s="233"/>
      <c r="Q37" s="233"/>
      <c r="R37" s="234"/>
    </row>
    <row r="38" spans="1:18" s="76" customFormat="1" ht="15" customHeight="1" thickBot="1" x14ac:dyDescent="0.3">
      <c r="A38" s="188"/>
      <c r="B38" s="205">
        <v>11000</v>
      </c>
      <c r="C38" s="206" t="s">
        <v>67</v>
      </c>
      <c r="D38" s="538">
        <f>SUM(D26:F37)</f>
        <v>0</v>
      </c>
      <c r="E38" s="539"/>
      <c r="F38" s="540"/>
      <c r="G38" s="538">
        <f>SUM(G26:I37)</f>
        <v>0</v>
      </c>
      <c r="H38" s="539"/>
      <c r="I38" s="540"/>
      <c r="J38" s="538">
        <f>SUM(J26:L37)</f>
        <v>0</v>
      </c>
      <c r="K38" s="539"/>
      <c r="L38" s="540"/>
      <c r="M38" s="233"/>
      <c r="N38" s="233"/>
      <c r="O38" s="233"/>
      <c r="P38" s="233"/>
      <c r="Q38" s="233"/>
      <c r="R38" s="234"/>
    </row>
    <row r="39" spans="1:18" s="76" customFormat="1" ht="4.7" customHeight="1" thickBot="1" x14ac:dyDescent="0.25">
      <c r="A39" s="188"/>
      <c r="B39" s="243"/>
      <c r="C39" s="179"/>
      <c r="D39" s="190"/>
      <c r="E39" s="190"/>
      <c r="F39" s="190"/>
      <c r="G39" s="190"/>
      <c r="H39" s="190"/>
      <c r="I39" s="190"/>
      <c r="J39" s="190"/>
      <c r="K39" s="190"/>
      <c r="L39" s="190"/>
      <c r="M39" s="233"/>
      <c r="N39" s="233"/>
      <c r="O39" s="233"/>
      <c r="P39" s="233"/>
      <c r="Q39" s="233"/>
      <c r="R39" s="234"/>
    </row>
    <row r="40" spans="1:18" s="76" customFormat="1" thickBot="1" x14ac:dyDescent="0.25">
      <c r="A40" s="188"/>
      <c r="B40" s="199">
        <v>12010</v>
      </c>
      <c r="C40" s="200" t="s">
        <v>68</v>
      </c>
      <c r="D40" s="522"/>
      <c r="E40" s="523"/>
      <c r="F40" s="524"/>
      <c r="G40" s="525"/>
      <c r="H40" s="526"/>
      <c r="I40" s="527"/>
      <c r="J40" s="525"/>
      <c r="K40" s="526"/>
      <c r="L40" s="527"/>
      <c r="M40" s="233"/>
      <c r="N40" s="233"/>
      <c r="O40" s="233"/>
      <c r="P40" s="233"/>
      <c r="Q40" s="233"/>
      <c r="R40" s="234"/>
    </row>
    <row r="41" spans="1:18" s="76" customFormat="1" thickBot="1" x14ac:dyDescent="0.25">
      <c r="A41" s="188"/>
      <c r="B41" s="201">
        <f>+B40+10</f>
        <v>12020</v>
      </c>
      <c r="C41" s="202" t="s">
        <v>69</v>
      </c>
      <c r="D41" s="522"/>
      <c r="E41" s="523"/>
      <c r="F41" s="524"/>
      <c r="G41" s="535"/>
      <c r="H41" s="536"/>
      <c r="I41" s="537"/>
      <c r="J41" s="535"/>
      <c r="K41" s="536"/>
      <c r="L41" s="537"/>
      <c r="M41" s="233"/>
      <c r="N41" s="233"/>
      <c r="O41" s="233"/>
      <c r="P41" s="233"/>
      <c r="Q41" s="233"/>
      <c r="R41" s="234"/>
    </row>
    <row r="42" spans="1:18" s="76" customFormat="1" thickBot="1" x14ac:dyDescent="0.25">
      <c r="A42" s="188"/>
      <c r="B42" s="201">
        <v>12050</v>
      </c>
      <c r="C42" s="202" t="s">
        <v>70</v>
      </c>
      <c r="D42" s="522"/>
      <c r="E42" s="523"/>
      <c r="F42" s="524"/>
      <c r="G42" s="535"/>
      <c r="H42" s="536"/>
      <c r="I42" s="537"/>
      <c r="J42" s="535"/>
      <c r="K42" s="536"/>
      <c r="L42" s="537"/>
      <c r="M42" s="233"/>
      <c r="N42" s="233"/>
      <c r="O42" s="233"/>
      <c r="P42" s="233"/>
      <c r="Q42" s="233"/>
      <c r="R42" s="234"/>
    </row>
    <row r="43" spans="1:18" s="76" customFormat="1" thickBot="1" x14ac:dyDescent="0.25">
      <c r="A43" s="188"/>
      <c r="B43" s="201">
        <v>12090</v>
      </c>
      <c r="C43" s="202" t="s">
        <v>71</v>
      </c>
      <c r="D43" s="522"/>
      <c r="E43" s="523"/>
      <c r="F43" s="524"/>
      <c r="G43" s="535"/>
      <c r="H43" s="536"/>
      <c r="I43" s="537"/>
      <c r="J43" s="535"/>
      <c r="K43" s="536"/>
      <c r="L43" s="537"/>
      <c r="M43" s="233"/>
      <c r="N43" s="233"/>
      <c r="O43" s="233"/>
      <c r="P43" s="233"/>
      <c r="Q43" s="233"/>
      <c r="R43" s="234"/>
    </row>
    <row r="44" spans="1:18" s="76" customFormat="1" thickBot="1" x14ac:dyDescent="0.25">
      <c r="A44" s="188"/>
      <c r="B44" s="201">
        <v>12095</v>
      </c>
      <c r="C44" s="202" t="s">
        <v>72</v>
      </c>
      <c r="D44" s="522"/>
      <c r="E44" s="523"/>
      <c r="F44" s="524"/>
      <c r="G44" s="535"/>
      <c r="H44" s="536"/>
      <c r="I44" s="537"/>
      <c r="J44" s="535"/>
      <c r="K44" s="536"/>
      <c r="L44" s="537"/>
      <c r="M44" s="233"/>
      <c r="N44" s="233"/>
      <c r="O44" s="233"/>
      <c r="P44" s="233"/>
      <c r="Q44" s="233"/>
      <c r="R44" s="234"/>
    </row>
    <row r="45" spans="1:18" s="76" customFormat="1" thickBot="1" x14ac:dyDescent="0.25">
      <c r="A45" s="188"/>
      <c r="B45" s="201">
        <v>12070</v>
      </c>
      <c r="C45" s="202" t="s">
        <v>73</v>
      </c>
      <c r="D45" s="522"/>
      <c r="E45" s="523"/>
      <c r="F45" s="524"/>
      <c r="G45" s="535"/>
      <c r="H45" s="536"/>
      <c r="I45" s="537"/>
      <c r="J45" s="535"/>
      <c r="K45" s="536"/>
      <c r="L45" s="537"/>
      <c r="M45" s="233"/>
      <c r="N45" s="233"/>
      <c r="O45" s="233"/>
      <c r="P45" s="233"/>
      <c r="Q45" s="233"/>
      <c r="R45" s="234"/>
    </row>
    <row r="46" spans="1:18" s="76" customFormat="1" thickBot="1" x14ac:dyDescent="0.25">
      <c r="A46" s="188"/>
      <c r="B46" s="201">
        <f>+B45+10</f>
        <v>12080</v>
      </c>
      <c r="C46" s="202" t="s">
        <v>74</v>
      </c>
      <c r="D46" s="522"/>
      <c r="E46" s="523"/>
      <c r="F46" s="524"/>
      <c r="G46" s="535"/>
      <c r="H46" s="536"/>
      <c r="I46" s="537"/>
      <c r="J46" s="535"/>
      <c r="K46" s="536"/>
      <c r="L46" s="537"/>
      <c r="M46" s="233"/>
      <c r="N46" s="233"/>
      <c r="O46" s="233"/>
      <c r="P46" s="233"/>
      <c r="Q46" s="233"/>
      <c r="R46" s="234"/>
    </row>
    <row r="47" spans="1:18" s="76" customFormat="1" ht="15.75" thickBot="1" x14ac:dyDescent="0.3">
      <c r="A47" s="188"/>
      <c r="B47" s="205">
        <v>12000</v>
      </c>
      <c r="C47" s="206" t="s">
        <v>75</v>
      </c>
      <c r="D47" s="538">
        <f>SUM(D40:F46)</f>
        <v>0</v>
      </c>
      <c r="E47" s="539"/>
      <c r="F47" s="540"/>
      <c r="G47" s="538">
        <f>SUM(G40:I46)</f>
        <v>0</v>
      </c>
      <c r="H47" s="539"/>
      <c r="I47" s="540"/>
      <c r="J47" s="538">
        <f>SUM(J40:L46)</f>
        <v>0</v>
      </c>
      <c r="K47" s="539"/>
      <c r="L47" s="540"/>
      <c r="M47" s="233"/>
      <c r="N47" s="233"/>
      <c r="O47" s="233"/>
      <c r="P47" s="233"/>
      <c r="Q47" s="233"/>
      <c r="R47" s="234"/>
    </row>
    <row r="48" spans="1:18" s="76" customFormat="1" ht="4.7" customHeight="1" thickBot="1" x14ac:dyDescent="0.25">
      <c r="A48" s="188"/>
      <c r="B48" s="244"/>
      <c r="C48" s="179"/>
      <c r="D48" s="190"/>
      <c r="E48" s="190"/>
      <c r="F48" s="190"/>
      <c r="G48" s="190"/>
      <c r="H48" s="190"/>
      <c r="I48" s="190"/>
      <c r="J48" s="190"/>
      <c r="K48" s="190"/>
      <c r="L48" s="190"/>
      <c r="M48" s="233"/>
      <c r="N48" s="233"/>
      <c r="O48" s="233"/>
      <c r="P48" s="233"/>
      <c r="Q48" s="233"/>
      <c r="R48" s="234"/>
    </row>
    <row r="49" spans="1:18" s="76" customFormat="1" thickBot="1" x14ac:dyDescent="0.25">
      <c r="A49" s="188"/>
      <c r="B49" s="199">
        <v>13010</v>
      </c>
      <c r="C49" s="200" t="s">
        <v>76</v>
      </c>
      <c r="D49" s="522"/>
      <c r="E49" s="523"/>
      <c r="F49" s="524"/>
      <c r="G49" s="525"/>
      <c r="H49" s="526"/>
      <c r="I49" s="527"/>
      <c r="J49" s="525"/>
      <c r="K49" s="526"/>
      <c r="L49" s="527"/>
      <c r="M49" s="233"/>
      <c r="N49" s="233"/>
      <c r="O49" s="233"/>
      <c r="P49" s="233"/>
      <c r="Q49" s="233"/>
      <c r="R49" s="234"/>
    </row>
    <row r="50" spans="1:18" s="76" customFormat="1" thickBot="1" x14ac:dyDescent="0.25">
      <c r="A50" s="188"/>
      <c r="B50" s="201">
        <v>13025</v>
      </c>
      <c r="C50" s="202" t="s">
        <v>77</v>
      </c>
      <c r="D50" s="522"/>
      <c r="E50" s="523"/>
      <c r="F50" s="524"/>
      <c r="G50" s="535"/>
      <c r="H50" s="536"/>
      <c r="I50" s="537"/>
      <c r="J50" s="535"/>
      <c r="K50" s="536"/>
      <c r="L50" s="537"/>
      <c r="M50" s="233"/>
      <c r="N50" s="233"/>
      <c r="O50" s="233"/>
      <c r="P50" s="233"/>
      <c r="Q50" s="233"/>
      <c r="R50" s="234"/>
    </row>
    <row r="51" spans="1:18" s="76" customFormat="1" thickBot="1" x14ac:dyDescent="0.25">
      <c r="A51" s="188"/>
      <c r="B51" s="201">
        <v>13026</v>
      </c>
      <c r="C51" s="202" t="s">
        <v>78</v>
      </c>
      <c r="D51" s="522"/>
      <c r="E51" s="523"/>
      <c r="F51" s="524"/>
      <c r="G51" s="535"/>
      <c r="H51" s="536"/>
      <c r="I51" s="537"/>
      <c r="J51" s="535"/>
      <c r="K51" s="536"/>
      <c r="L51" s="537"/>
      <c r="M51" s="233"/>
      <c r="N51" s="233"/>
      <c r="O51" s="233"/>
      <c r="P51" s="233"/>
      <c r="Q51" s="233"/>
      <c r="R51" s="234"/>
    </row>
    <row r="52" spans="1:18" s="76" customFormat="1" thickBot="1" x14ac:dyDescent="0.25">
      <c r="A52" s="188"/>
      <c r="B52" s="201">
        <v>13027</v>
      </c>
      <c r="C52" s="202" t="s">
        <v>79</v>
      </c>
      <c r="D52" s="522"/>
      <c r="E52" s="523"/>
      <c r="F52" s="524"/>
      <c r="G52" s="535"/>
      <c r="H52" s="536"/>
      <c r="I52" s="537"/>
      <c r="J52" s="535"/>
      <c r="K52" s="536"/>
      <c r="L52" s="537"/>
      <c r="M52" s="233"/>
      <c r="N52" s="233"/>
      <c r="O52" s="233"/>
      <c r="P52" s="233"/>
      <c r="Q52" s="233"/>
      <c r="R52" s="234"/>
    </row>
    <row r="53" spans="1:18" s="76" customFormat="1" thickBot="1" x14ac:dyDescent="0.25">
      <c r="A53" s="188"/>
      <c r="B53" s="201">
        <v>13030</v>
      </c>
      <c r="C53" s="202" t="s">
        <v>80</v>
      </c>
      <c r="D53" s="522"/>
      <c r="E53" s="523"/>
      <c r="F53" s="524"/>
      <c r="G53" s="535"/>
      <c r="H53" s="536"/>
      <c r="I53" s="537"/>
      <c r="J53" s="535"/>
      <c r="K53" s="536"/>
      <c r="L53" s="537"/>
      <c r="M53" s="233"/>
      <c r="N53" s="233"/>
      <c r="O53" s="233"/>
      <c r="P53" s="233"/>
      <c r="Q53" s="233"/>
      <c r="R53" s="234"/>
    </row>
    <row r="54" spans="1:18" s="76" customFormat="1" thickBot="1" x14ac:dyDescent="0.25">
      <c r="A54" s="188"/>
      <c r="B54" s="201">
        <v>13035</v>
      </c>
      <c r="C54" s="202" t="s">
        <v>81</v>
      </c>
      <c r="D54" s="522"/>
      <c r="E54" s="523"/>
      <c r="F54" s="524"/>
      <c r="G54" s="535"/>
      <c r="H54" s="536"/>
      <c r="I54" s="537"/>
      <c r="J54" s="535"/>
      <c r="K54" s="536"/>
      <c r="L54" s="537"/>
      <c r="M54" s="233"/>
      <c r="N54" s="233"/>
      <c r="O54" s="233"/>
      <c r="P54" s="233"/>
      <c r="Q54" s="233"/>
      <c r="R54" s="234"/>
    </row>
    <row r="55" spans="1:18" s="76" customFormat="1" thickBot="1" x14ac:dyDescent="0.25">
      <c r="A55" s="188"/>
      <c r="B55" s="201">
        <v>13040</v>
      </c>
      <c r="C55" s="202" t="s">
        <v>82</v>
      </c>
      <c r="D55" s="522"/>
      <c r="E55" s="523"/>
      <c r="F55" s="524"/>
      <c r="G55" s="535"/>
      <c r="H55" s="536"/>
      <c r="I55" s="537"/>
      <c r="J55" s="535"/>
      <c r="K55" s="536"/>
      <c r="L55" s="537"/>
      <c r="M55" s="233"/>
      <c r="N55" s="233"/>
      <c r="O55" s="233"/>
      <c r="P55" s="233"/>
      <c r="Q55" s="233"/>
      <c r="R55" s="234"/>
    </row>
    <row r="56" spans="1:18" s="76" customFormat="1" thickBot="1" x14ac:dyDescent="0.25">
      <c r="A56" s="188"/>
      <c r="B56" s="201">
        <v>13060</v>
      </c>
      <c r="C56" s="202" t="s">
        <v>83</v>
      </c>
      <c r="D56" s="522"/>
      <c r="E56" s="523"/>
      <c r="F56" s="524"/>
      <c r="G56" s="535"/>
      <c r="H56" s="536"/>
      <c r="I56" s="537"/>
      <c r="J56" s="535"/>
      <c r="K56" s="536"/>
      <c r="L56" s="537"/>
      <c r="M56" s="233"/>
      <c r="N56" s="233"/>
      <c r="O56" s="233"/>
      <c r="P56" s="233"/>
      <c r="Q56" s="233"/>
      <c r="R56" s="234"/>
    </row>
    <row r="57" spans="1:18" s="76" customFormat="1" thickBot="1" x14ac:dyDescent="0.25">
      <c r="A57" s="188"/>
      <c r="B57" s="201">
        <v>13070</v>
      </c>
      <c r="C57" s="202" t="s">
        <v>84</v>
      </c>
      <c r="D57" s="522"/>
      <c r="E57" s="523"/>
      <c r="F57" s="524"/>
      <c r="G57" s="535"/>
      <c r="H57" s="536"/>
      <c r="I57" s="537"/>
      <c r="J57" s="535"/>
      <c r="K57" s="536"/>
      <c r="L57" s="537"/>
      <c r="M57" s="233"/>
      <c r="N57" s="233"/>
      <c r="O57" s="233"/>
      <c r="P57" s="233"/>
      <c r="Q57" s="233"/>
      <c r="R57" s="234"/>
    </row>
    <row r="58" spans="1:18" s="76" customFormat="1" thickBot="1" x14ac:dyDescent="0.25">
      <c r="A58" s="188"/>
      <c r="B58" s="201">
        <v>13080</v>
      </c>
      <c r="C58" s="202" t="s">
        <v>85</v>
      </c>
      <c r="D58" s="522"/>
      <c r="E58" s="523"/>
      <c r="F58" s="524"/>
      <c r="G58" s="535"/>
      <c r="H58" s="536"/>
      <c r="I58" s="537"/>
      <c r="J58" s="535"/>
      <c r="K58" s="536"/>
      <c r="L58" s="537"/>
      <c r="M58" s="233"/>
      <c r="N58" s="233"/>
      <c r="O58" s="233"/>
      <c r="P58" s="233"/>
      <c r="Q58" s="233"/>
      <c r="R58" s="234"/>
    </row>
    <row r="59" spans="1:18" s="76" customFormat="1" ht="15.75" thickBot="1" x14ac:dyDescent="0.3">
      <c r="A59" s="188"/>
      <c r="B59" s="205">
        <v>13000</v>
      </c>
      <c r="C59" s="206" t="s">
        <v>86</v>
      </c>
      <c r="D59" s="538">
        <f>SUM(D49:F58)</f>
        <v>0</v>
      </c>
      <c r="E59" s="539"/>
      <c r="F59" s="540"/>
      <c r="G59" s="538">
        <f>SUM(G49:I58)</f>
        <v>0</v>
      </c>
      <c r="H59" s="539"/>
      <c r="I59" s="540"/>
      <c r="J59" s="538">
        <f>SUM(J49:L58)</f>
        <v>0</v>
      </c>
      <c r="K59" s="539"/>
      <c r="L59" s="540"/>
      <c r="M59" s="233"/>
      <c r="N59" s="233"/>
      <c r="O59" s="233"/>
      <c r="P59" s="233"/>
      <c r="Q59" s="233"/>
      <c r="R59" s="234"/>
    </row>
    <row r="60" spans="1:18" s="76" customFormat="1" ht="15.75" thickBot="1" x14ac:dyDescent="0.3">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25">
      <c r="A61" s="188"/>
      <c r="B61" s="207">
        <v>10000</v>
      </c>
      <c r="C61" s="208" t="s">
        <v>87</v>
      </c>
      <c r="D61" s="538">
        <f>+D59+D47+D38</f>
        <v>0</v>
      </c>
      <c r="E61" s="539"/>
      <c r="F61" s="540"/>
      <c r="G61" s="538">
        <f>+G59+G47+G38</f>
        <v>0</v>
      </c>
      <c r="H61" s="539"/>
      <c r="I61" s="540"/>
      <c r="J61" s="538">
        <f>+J59+J47+J38</f>
        <v>0</v>
      </c>
      <c r="K61" s="539"/>
      <c r="L61" s="540"/>
      <c r="M61" s="233"/>
      <c r="N61" s="233"/>
      <c r="O61" s="233"/>
      <c r="P61" s="233"/>
      <c r="Q61" s="233"/>
      <c r="R61" s="234"/>
    </row>
    <row r="62" spans="1:18" s="76" customFormat="1" ht="13.5" thickBot="1" x14ac:dyDescent="0.25">
      <c r="B62" s="244"/>
      <c r="C62" s="179"/>
      <c r="D62" s="91"/>
      <c r="E62" s="91"/>
      <c r="F62" s="91"/>
      <c r="G62" s="91"/>
      <c r="H62" s="75"/>
      <c r="I62" s="91"/>
      <c r="J62" s="91"/>
      <c r="K62" s="75"/>
      <c r="L62" s="91"/>
      <c r="M62" s="233"/>
      <c r="N62" s="233"/>
      <c r="O62" s="233"/>
      <c r="P62" s="233"/>
      <c r="Q62" s="233"/>
      <c r="R62" s="234"/>
    </row>
    <row r="63" spans="1:18" s="76" customFormat="1" ht="13.5" thickBot="1" x14ac:dyDescent="0.25">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2" thickBot="1" x14ac:dyDescent="0.25">
      <c r="B64" s="515" t="s">
        <v>88</v>
      </c>
      <c r="C64" s="516"/>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25">
      <c r="B65" s="517"/>
      <c r="C65" s="518"/>
      <c r="D65" s="541" t="s">
        <v>159</v>
      </c>
      <c r="E65" s="542"/>
      <c r="F65" s="543"/>
      <c r="G65" s="541" t="s">
        <v>159</v>
      </c>
      <c r="H65" s="542"/>
      <c r="I65" s="543"/>
      <c r="J65" s="541" t="s">
        <v>159</v>
      </c>
      <c r="K65" s="542"/>
      <c r="L65" s="543"/>
      <c r="M65" s="233"/>
      <c r="N65" s="233"/>
      <c r="O65" s="233"/>
      <c r="P65" s="233"/>
      <c r="Q65" s="233"/>
      <c r="R65" s="234"/>
    </row>
    <row r="66" spans="1:18" s="76" customFormat="1" thickBot="1" x14ac:dyDescent="0.25">
      <c r="A66" s="188"/>
      <c r="B66" s="199">
        <v>21010</v>
      </c>
      <c r="C66" s="200" t="s">
        <v>89</v>
      </c>
      <c r="D66" s="522"/>
      <c r="E66" s="523"/>
      <c r="F66" s="524"/>
      <c r="G66" s="525"/>
      <c r="H66" s="526"/>
      <c r="I66" s="527"/>
      <c r="J66" s="525"/>
      <c r="K66" s="526"/>
      <c r="L66" s="527"/>
      <c r="M66" s="233"/>
      <c r="N66" s="233"/>
      <c r="O66" s="233"/>
      <c r="P66" s="233"/>
      <c r="Q66" s="233"/>
      <c r="R66" s="234"/>
    </row>
    <row r="67" spans="1:18" s="76" customFormat="1" thickBot="1" x14ac:dyDescent="0.25">
      <c r="A67" s="188"/>
      <c r="B67" s="201">
        <v>22015</v>
      </c>
      <c r="C67" s="202" t="s">
        <v>90</v>
      </c>
      <c r="D67" s="522"/>
      <c r="E67" s="523"/>
      <c r="F67" s="524"/>
      <c r="G67" s="535"/>
      <c r="H67" s="536"/>
      <c r="I67" s="537"/>
      <c r="J67" s="535"/>
      <c r="K67" s="536"/>
      <c r="L67" s="537"/>
      <c r="M67" s="233"/>
      <c r="N67" s="233"/>
      <c r="O67" s="233"/>
      <c r="P67" s="233"/>
      <c r="Q67" s="233"/>
      <c r="R67" s="234"/>
    </row>
    <row r="68" spans="1:18" s="76" customFormat="1" thickBot="1" x14ac:dyDescent="0.25">
      <c r="A68" s="188"/>
      <c r="B68" s="201">
        <v>21020</v>
      </c>
      <c r="C68" s="202" t="s">
        <v>91</v>
      </c>
      <c r="D68" s="522"/>
      <c r="E68" s="523"/>
      <c r="F68" s="524"/>
      <c r="G68" s="535"/>
      <c r="H68" s="536"/>
      <c r="I68" s="537"/>
      <c r="J68" s="535"/>
      <c r="K68" s="536"/>
      <c r="L68" s="537"/>
      <c r="M68" s="233"/>
      <c r="N68" s="233"/>
      <c r="O68" s="233"/>
      <c r="P68" s="233"/>
      <c r="Q68" s="233"/>
      <c r="R68" s="234"/>
    </row>
    <row r="69" spans="1:18" s="76" customFormat="1" thickBot="1" x14ac:dyDescent="0.25">
      <c r="A69" s="188"/>
      <c r="B69" s="201">
        <v>21025</v>
      </c>
      <c r="C69" s="202" t="s">
        <v>92</v>
      </c>
      <c r="D69" s="522"/>
      <c r="E69" s="523"/>
      <c r="F69" s="524"/>
      <c r="G69" s="535"/>
      <c r="H69" s="536"/>
      <c r="I69" s="537"/>
      <c r="J69" s="535"/>
      <c r="K69" s="536"/>
      <c r="L69" s="537"/>
      <c r="M69" s="233"/>
      <c r="N69" s="233"/>
      <c r="O69" s="233"/>
      <c r="P69" s="233"/>
      <c r="Q69" s="233"/>
      <c r="R69" s="234"/>
    </row>
    <row r="70" spans="1:18" s="76" customFormat="1" thickBot="1" x14ac:dyDescent="0.25">
      <c r="A70" s="188"/>
      <c r="B70" s="201">
        <v>21030</v>
      </c>
      <c r="C70" s="202" t="s">
        <v>93</v>
      </c>
      <c r="D70" s="522"/>
      <c r="E70" s="523"/>
      <c r="F70" s="524"/>
      <c r="G70" s="535"/>
      <c r="H70" s="536"/>
      <c r="I70" s="537"/>
      <c r="J70" s="535"/>
      <c r="K70" s="536"/>
      <c r="L70" s="537"/>
      <c r="M70" s="233"/>
      <c r="N70" s="233"/>
      <c r="O70" s="233"/>
      <c r="P70" s="233"/>
      <c r="Q70" s="233"/>
      <c r="R70" s="234"/>
    </row>
    <row r="71" spans="1:18" s="76" customFormat="1" thickBot="1" x14ac:dyDescent="0.25">
      <c r="A71" s="188"/>
      <c r="B71" s="201">
        <v>21040</v>
      </c>
      <c r="C71" s="202" t="s">
        <v>94</v>
      </c>
      <c r="D71" s="522"/>
      <c r="E71" s="523"/>
      <c r="F71" s="524"/>
      <c r="G71" s="535"/>
      <c r="H71" s="536"/>
      <c r="I71" s="537"/>
      <c r="J71" s="535"/>
      <c r="K71" s="536"/>
      <c r="L71" s="537"/>
      <c r="M71" s="233"/>
      <c r="N71" s="233"/>
      <c r="O71" s="233"/>
      <c r="P71" s="233"/>
      <c r="Q71" s="233"/>
      <c r="R71" s="234"/>
    </row>
    <row r="72" spans="1:18" s="76" customFormat="1" thickBot="1" x14ac:dyDescent="0.25">
      <c r="A72" s="188"/>
      <c r="B72" s="201">
        <v>21050</v>
      </c>
      <c r="C72" s="202" t="s">
        <v>95</v>
      </c>
      <c r="D72" s="522"/>
      <c r="E72" s="523"/>
      <c r="F72" s="524"/>
      <c r="G72" s="535"/>
      <c r="H72" s="536"/>
      <c r="I72" s="537"/>
      <c r="J72" s="535"/>
      <c r="K72" s="536"/>
      <c r="L72" s="537"/>
      <c r="M72" s="233"/>
      <c r="N72" s="233"/>
      <c r="O72" s="233"/>
      <c r="P72" s="233"/>
      <c r="Q72" s="233"/>
      <c r="R72" s="234"/>
    </row>
    <row r="73" spans="1:18" s="76" customFormat="1" thickBot="1" x14ac:dyDescent="0.25">
      <c r="A73" s="188"/>
      <c r="B73" s="201">
        <v>21070</v>
      </c>
      <c r="C73" s="202" t="s">
        <v>96</v>
      </c>
      <c r="D73" s="522"/>
      <c r="E73" s="523"/>
      <c r="F73" s="524"/>
      <c r="G73" s="535"/>
      <c r="H73" s="536"/>
      <c r="I73" s="537"/>
      <c r="J73" s="535"/>
      <c r="K73" s="536"/>
      <c r="L73" s="537"/>
      <c r="M73" s="233"/>
      <c r="N73" s="233"/>
      <c r="O73" s="233"/>
      <c r="P73" s="233"/>
      <c r="Q73" s="233"/>
      <c r="R73" s="234"/>
    </row>
    <row r="74" spans="1:18" s="76" customFormat="1" thickBot="1" x14ac:dyDescent="0.25">
      <c r="A74" s="188"/>
      <c r="B74" s="201">
        <v>21075</v>
      </c>
      <c r="C74" s="202" t="s">
        <v>97</v>
      </c>
      <c r="D74" s="522"/>
      <c r="E74" s="523"/>
      <c r="F74" s="524"/>
      <c r="G74" s="535"/>
      <c r="H74" s="536"/>
      <c r="I74" s="537"/>
      <c r="J74" s="535"/>
      <c r="K74" s="536"/>
      <c r="L74" s="537"/>
      <c r="M74" s="233"/>
      <c r="N74" s="233"/>
      <c r="O74" s="233"/>
      <c r="P74" s="233"/>
      <c r="Q74" s="233"/>
      <c r="R74" s="234"/>
    </row>
    <row r="75" spans="1:18" s="76" customFormat="1" thickBot="1" x14ac:dyDescent="0.25">
      <c r="A75" s="188"/>
      <c r="B75" s="201">
        <v>21080</v>
      </c>
      <c r="C75" s="202" t="s">
        <v>98</v>
      </c>
      <c r="D75" s="522"/>
      <c r="E75" s="523"/>
      <c r="F75" s="524"/>
      <c r="G75" s="535"/>
      <c r="H75" s="536"/>
      <c r="I75" s="537"/>
      <c r="J75" s="535"/>
      <c r="K75" s="536"/>
      <c r="L75" s="537"/>
      <c r="M75" s="233"/>
      <c r="N75" s="233"/>
      <c r="O75" s="233"/>
      <c r="P75" s="233"/>
      <c r="Q75" s="233"/>
      <c r="R75" s="234"/>
    </row>
    <row r="76" spans="1:18" s="76" customFormat="1" thickBot="1" x14ac:dyDescent="0.25">
      <c r="A76" s="188"/>
      <c r="B76" s="201">
        <v>21085</v>
      </c>
      <c r="C76" s="202" t="s">
        <v>99</v>
      </c>
      <c r="D76" s="522"/>
      <c r="E76" s="523"/>
      <c r="F76" s="524"/>
      <c r="G76" s="535"/>
      <c r="H76" s="536"/>
      <c r="I76" s="537"/>
      <c r="J76" s="535"/>
      <c r="K76" s="536"/>
      <c r="L76" s="537"/>
      <c r="M76" s="233"/>
      <c r="N76" s="233"/>
      <c r="O76" s="233"/>
      <c r="P76" s="233"/>
      <c r="Q76" s="233"/>
      <c r="R76" s="234"/>
    </row>
    <row r="77" spans="1:18" s="76" customFormat="1" thickBot="1" x14ac:dyDescent="0.25">
      <c r="A77" s="188"/>
      <c r="B77" s="209">
        <v>21090</v>
      </c>
      <c r="C77" s="202" t="s">
        <v>100</v>
      </c>
      <c r="D77" s="522"/>
      <c r="E77" s="523"/>
      <c r="F77" s="524"/>
      <c r="G77" s="535"/>
      <c r="H77" s="536"/>
      <c r="I77" s="537"/>
      <c r="J77" s="535"/>
      <c r="K77" s="536"/>
      <c r="L77" s="537"/>
      <c r="M77" s="233"/>
      <c r="N77" s="233"/>
      <c r="O77" s="233"/>
      <c r="P77" s="233"/>
      <c r="Q77" s="233"/>
      <c r="R77" s="234"/>
    </row>
    <row r="78" spans="1:18" s="76" customFormat="1" thickBot="1" x14ac:dyDescent="0.25">
      <c r="A78" s="188"/>
      <c r="B78" s="209">
        <v>21100</v>
      </c>
      <c r="C78" s="210" t="s">
        <v>101</v>
      </c>
      <c r="D78" s="522"/>
      <c r="E78" s="523"/>
      <c r="F78" s="524"/>
      <c r="G78" s="535"/>
      <c r="H78" s="536"/>
      <c r="I78" s="537"/>
      <c r="J78" s="535"/>
      <c r="K78" s="536"/>
      <c r="L78" s="537"/>
      <c r="M78" s="233"/>
      <c r="N78" s="233"/>
      <c r="O78" s="233"/>
      <c r="P78" s="233"/>
      <c r="Q78" s="233"/>
      <c r="R78" s="234"/>
    </row>
    <row r="79" spans="1:18" s="76" customFormat="1" thickBot="1" x14ac:dyDescent="0.25">
      <c r="A79" s="188"/>
      <c r="B79" s="209">
        <v>21105</v>
      </c>
      <c r="C79" s="210" t="s">
        <v>64</v>
      </c>
      <c r="D79" s="522"/>
      <c r="E79" s="523"/>
      <c r="F79" s="524"/>
      <c r="G79" s="535"/>
      <c r="H79" s="536"/>
      <c r="I79" s="537"/>
      <c r="J79" s="535"/>
      <c r="K79" s="536"/>
      <c r="L79" s="537"/>
      <c r="M79" s="233"/>
      <c r="N79" s="233"/>
      <c r="O79" s="233"/>
      <c r="P79" s="233"/>
      <c r="Q79" s="233"/>
      <c r="R79" s="234"/>
    </row>
    <row r="80" spans="1:18" s="76" customFormat="1" thickBot="1" x14ac:dyDescent="0.25">
      <c r="A80" s="188"/>
      <c r="B80" s="203">
        <v>21110</v>
      </c>
      <c r="C80" s="204" t="s">
        <v>102</v>
      </c>
      <c r="D80" s="522"/>
      <c r="E80" s="523"/>
      <c r="F80" s="524"/>
      <c r="G80" s="535"/>
      <c r="H80" s="536"/>
      <c r="I80" s="537"/>
      <c r="J80" s="535"/>
      <c r="K80" s="536"/>
      <c r="L80" s="537"/>
      <c r="M80" s="233"/>
      <c r="N80" s="233"/>
      <c r="O80" s="233"/>
      <c r="P80" s="233"/>
      <c r="Q80" s="233"/>
      <c r="R80" s="234"/>
    </row>
    <row r="81" spans="1:18" s="76" customFormat="1" ht="15.75" thickBot="1" x14ac:dyDescent="0.3">
      <c r="A81" s="188"/>
      <c r="B81" s="205">
        <v>21000</v>
      </c>
      <c r="C81" s="206" t="s">
        <v>103</v>
      </c>
      <c r="D81" s="538">
        <f>SUM(D66:F80)</f>
        <v>0</v>
      </c>
      <c r="E81" s="539"/>
      <c r="F81" s="540"/>
      <c r="G81" s="538">
        <f>SUM(G66:I80)</f>
        <v>0</v>
      </c>
      <c r="H81" s="539"/>
      <c r="I81" s="540"/>
      <c r="J81" s="538">
        <f>SUM(J66:L80)</f>
        <v>0</v>
      </c>
      <c r="K81" s="539"/>
      <c r="L81" s="540"/>
      <c r="M81" s="233"/>
      <c r="N81" s="233"/>
      <c r="O81" s="233"/>
      <c r="P81" s="233"/>
      <c r="Q81" s="233"/>
      <c r="R81" s="234"/>
    </row>
    <row r="82" spans="1:18" s="76" customFormat="1" ht="5.25" customHeight="1" thickBot="1" x14ac:dyDescent="0.25">
      <c r="A82" s="188"/>
      <c r="B82" s="243"/>
      <c r="C82" s="179"/>
      <c r="D82" s="190"/>
      <c r="E82" s="190"/>
      <c r="F82" s="190"/>
      <c r="G82" s="190"/>
      <c r="H82" s="190"/>
      <c r="I82" s="190"/>
      <c r="J82" s="190"/>
      <c r="K82" s="190"/>
      <c r="L82" s="190"/>
      <c r="M82" s="233"/>
      <c r="N82" s="233"/>
      <c r="O82" s="233"/>
      <c r="P82" s="233"/>
      <c r="Q82" s="233"/>
      <c r="R82" s="234"/>
    </row>
    <row r="83" spans="1:18" s="76" customFormat="1" thickBot="1" x14ac:dyDescent="0.25">
      <c r="A83" s="188"/>
      <c r="B83" s="199">
        <v>22010</v>
      </c>
      <c r="C83" s="200" t="s">
        <v>104</v>
      </c>
      <c r="D83" s="522"/>
      <c r="E83" s="523"/>
      <c r="F83" s="524"/>
      <c r="G83" s="525"/>
      <c r="H83" s="526"/>
      <c r="I83" s="527"/>
      <c r="J83" s="525"/>
      <c r="K83" s="526"/>
      <c r="L83" s="527"/>
      <c r="M83" s="233"/>
      <c r="N83" s="233"/>
      <c r="O83" s="233"/>
      <c r="P83" s="233"/>
      <c r="Q83" s="233"/>
      <c r="R83" s="234"/>
    </row>
    <row r="84" spans="1:18" s="76" customFormat="1" thickBot="1" x14ac:dyDescent="0.25">
      <c r="A84" s="188"/>
      <c r="B84" s="201">
        <v>22020</v>
      </c>
      <c r="C84" s="202" t="s">
        <v>105</v>
      </c>
      <c r="D84" s="522"/>
      <c r="E84" s="523"/>
      <c r="F84" s="524"/>
      <c r="G84" s="535"/>
      <c r="H84" s="536"/>
      <c r="I84" s="537"/>
      <c r="J84" s="535"/>
      <c r="K84" s="536"/>
      <c r="L84" s="537"/>
      <c r="M84" s="233"/>
      <c r="N84" s="233"/>
      <c r="O84" s="233"/>
      <c r="P84" s="233"/>
      <c r="Q84" s="233"/>
      <c r="R84" s="234"/>
    </row>
    <row r="85" spans="1:18" s="76" customFormat="1" thickBot="1" x14ac:dyDescent="0.25">
      <c r="A85" s="188"/>
      <c r="B85" s="201">
        <v>22030</v>
      </c>
      <c r="C85" s="202" t="s">
        <v>106</v>
      </c>
      <c r="D85" s="522"/>
      <c r="E85" s="523"/>
      <c r="F85" s="524"/>
      <c r="G85" s="535"/>
      <c r="H85" s="536"/>
      <c r="I85" s="537"/>
      <c r="J85" s="535"/>
      <c r="K85" s="536"/>
      <c r="L85" s="537"/>
      <c r="M85" s="233"/>
      <c r="N85" s="233"/>
      <c r="O85" s="233"/>
      <c r="P85" s="233"/>
      <c r="Q85" s="233"/>
      <c r="R85" s="234"/>
    </row>
    <row r="86" spans="1:18" s="76" customFormat="1" thickBot="1" x14ac:dyDescent="0.25">
      <c r="A86" s="188"/>
      <c r="B86" s="201">
        <v>22040</v>
      </c>
      <c r="C86" s="202" t="s">
        <v>96</v>
      </c>
      <c r="D86" s="522"/>
      <c r="E86" s="523"/>
      <c r="F86" s="524"/>
      <c r="G86" s="535"/>
      <c r="H86" s="536"/>
      <c r="I86" s="537"/>
      <c r="J86" s="535"/>
      <c r="K86" s="536"/>
      <c r="L86" s="537"/>
      <c r="M86" s="233"/>
      <c r="N86" s="233"/>
      <c r="O86" s="233"/>
      <c r="P86" s="233"/>
      <c r="Q86" s="233"/>
      <c r="R86" s="234"/>
    </row>
    <row r="87" spans="1:18" s="76" customFormat="1" thickBot="1" x14ac:dyDescent="0.25">
      <c r="A87" s="188"/>
      <c r="B87" s="201">
        <v>22045</v>
      </c>
      <c r="C87" s="202" t="s">
        <v>107</v>
      </c>
      <c r="D87" s="522"/>
      <c r="E87" s="523"/>
      <c r="F87" s="524"/>
      <c r="G87" s="535"/>
      <c r="H87" s="536"/>
      <c r="I87" s="537"/>
      <c r="J87" s="535"/>
      <c r="K87" s="536"/>
      <c r="L87" s="537"/>
      <c r="M87" s="233"/>
      <c r="N87" s="233"/>
      <c r="O87" s="233"/>
      <c r="P87" s="233"/>
      <c r="Q87" s="233"/>
      <c r="R87" s="234"/>
    </row>
    <row r="88" spans="1:18" s="76" customFormat="1" thickBot="1" x14ac:dyDescent="0.25">
      <c r="A88" s="188"/>
      <c r="B88" s="201">
        <v>22050</v>
      </c>
      <c r="C88" s="202" t="s">
        <v>98</v>
      </c>
      <c r="D88" s="522"/>
      <c r="E88" s="523"/>
      <c r="F88" s="524"/>
      <c r="G88" s="535"/>
      <c r="H88" s="536"/>
      <c r="I88" s="537"/>
      <c r="J88" s="535"/>
      <c r="K88" s="536"/>
      <c r="L88" s="537"/>
      <c r="M88" s="233"/>
      <c r="N88" s="233"/>
      <c r="O88" s="233"/>
      <c r="P88" s="233"/>
      <c r="Q88" s="233"/>
      <c r="R88" s="234"/>
    </row>
    <row r="89" spans="1:18" s="76" customFormat="1" thickBot="1" x14ac:dyDescent="0.25">
      <c r="A89" s="188"/>
      <c r="B89" s="201">
        <v>22070</v>
      </c>
      <c r="C89" s="202" t="s">
        <v>108</v>
      </c>
      <c r="D89" s="522"/>
      <c r="E89" s="523"/>
      <c r="F89" s="524"/>
      <c r="G89" s="535"/>
      <c r="H89" s="536"/>
      <c r="I89" s="537"/>
      <c r="J89" s="535"/>
      <c r="K89" s="536"/>
      <c r="L89" s="537"/>
      <c r="M89" s="233"/>
      <c r="N89" s="233"/>
      <c r="O89" s="233"/>
      <c r="P89" s="233"/>
      <c r="Q89" s="233"/>
      <c r="R89" s="234"/>
    </row>
    <row r="90" spans="1:18" s="76" customFormat="1" ht="15.75" thickBot="1" x14ac:dyDescent="0.3">
      <c r="A90" s="188"/>
      <c r="B90" s="205">
        <v>22000</v>
      </c>
      <c r="C90" s="206" t="s">
        <v>109</v>
      </c>
      <c r="D90" s="538">
        <f>SUM(D83:F89)</f>
        <v>0</v>
      </c>
      <c r="E90" s="539"/>
      <c r="F90" s="540"/>
      <c r="G90" s="538">
        <f>SUM(G83:I89)</f>
        <v>0</v>
      </c>
      <c r="H90" s="539"/>
      <c r="I90" s="540"/>
      <c r="J90" s="538">
        <f>SUM(J83:L89)</f>
        <v>0</v>
      </c>
      <c r="K90" s="539"/>
      <c r="L90" s="540"/>
      <c r="M90" s="233"/>
      <c r="N90" s="233"/>
      <c r="O90" s="233"/>
      <c r="P90" s="233"/>
      <c r="Q90" s="233"/>
      <c r="R90" s="234"/>
    </row>
    <row r="91" spans="1:18" s="76" customFormat="1" ht="9" customHeight="1" thickBot="1" x14ac:dyDescent="0.3">
      <c r="A91" s="188"/>
      <c r="B91" s="245"/>
      <c r="C91" s="178"/>
      <c r="D91" s="189"/>
      <c r="E91" s="189"/>
      <c r="F91" s="189"/>
      <c r="G91" s="190"/>
      <c r="H91" s="190"/>
      <c r="I91" s="189"/>
      <c r="J91" s="190"/>
      <c r="K91" s="190"/>
      <c r="L91" s="189"/>
      <c r="M91" s="233"/>
      <c r="N91" s="233"/>
      <c r="O91" s="233"/>
      <c r="P91" s="233"/>
      <c r="Q91" s="233"/>
      <c r="R91" s="234"/>
    </row>
    <row r="92" spans="1:18" s="76" customFormat="1" thickBot="1" x14ac:dyDescent="0.25">
      <c r="A92" s="188"/>
      <c r="B92" s="211">
        <v>24000</v>
      </c>
      <c r="C92" s="212" t="s">
        <v>110</v>
      </c>
      <c r="D92" s="538">
        <v>0</v>
      </c>
      <c r="E92" s="539"/>
      <c r="F92" s="540"/>
      <c r="G92" s="538">
        <v>0</v>
      </c>
      <c r="H92" s="539"/>
      <c r="I92" s="540"/>
      <c r="J92" s="538">
        <v>0</v>
      </c>
      <c r="K92" s="539"/>
      <c r="L92" s="540"/>
      <c r="M92" s="233"/>
      <c r="N92" s="233"/>
      <c r="O92" s="233"/>
      <c r="P92" s="233"/>
      <c r="Q92" s="233"/>
      <c r="R92" s="234"/>
    </row>
    <row r="93" spans="1:18" s="76" customFormat="1" ht="9" customHeight="1" thickBot="1" x14ac:dyDescent="0.25">
      <c r="A93" s="188"/>
      <c r="B93" s="244"/>
      <c r="C93" s="179"/>
      <c r="D93" s="190"/>
      <c r="E93" s="190"/>
      <c r="F93" s="190"/>
      <c r="G93" s="190"/>
      <c r="H93" s="190"/>
      <c r="I93" s="190"/>
      <c r="J93" s="190"/>
      <c r="K93" s="190"/>
      <c r="L93" s="190"/>
      <c r="M93" s="233"/>
      <c r="N93" s="233"/>
      <c r="O93" s="233"/>
      <c r="P93" s="233"/>
      <c r="Q93" s="233"/>
      <c r="R93" s="234"/>
    </row>
    <row r="94" spans="1:18" s="76" customFormat="1" thickBot="1" x14ac:dyDescent="0.25">
      <c r="A94" s="188"/>
      <c r="B94" s="199">
        <v>23010</v>
      </c>
      <c r="C94" s="200" t="s">
        <v>111</v>
      </c>
      <c r="D94" s="522"/>
      <c r="E94" s="523"/>
      <c r="F94" s="524"/>
      <c r="G94" s="525"/>
      <c r="H94" s="526"/>
      <c r="I94" s="527"/>
      <c r="J94" s="525"/>
      <c r="K94" s="526"/>
      <c r="L94" s="527"/>
      <c r="M94" s="233"/>
      <c r="N94" s="233"/>
      <c r="O94" s="233"/>
      <c r="P94" s="233"/>
      <c r="Q94" s="233"/>
      <c r="R94" s="234"/>
    </row>
    <row r="95" spans="1:18" s="76" customFormat="1" thickBot="1" x14ac:dyDescent="0.25">
      <c r="A95" s="188"/>
      <c r="B95" s="201">
        <v>23020</v>
      </c>
      <c r="C95" s="202" t="s">
        <v>112</v>
      </c>
      <c r="D95" s="522"/>
      <c r="E95" s="523"/>
      <c r="F95" s="524"/>
      <c r="G95" s="535"/>
      <c r="H95" s="536"/>
      <c r="I95" s="537"/>
      <c r="J95" s="535"/>
      <c r="K95" s="536"/>
      <c r="L95" s="537"/>
      <c r="M95" s="233"/>
      <c r="N95" s="233"/>
      <c r="O95" s="233"/>
      <c r="P95" s="233"/>
      <c r="Q95" s="233"/>
      <c r="R95" s="234"/>
    </row>
    <row r="96" spans="1:18" s="76" customFormat="1" thickBot="1" x14ac:dyDescent="0.25">
      <c r="A96" s="188"/>
      <c r="B96" s="201">
        <v>23030</v>
      </c>
      <c r="C96" s="202" t="s">
        <v>113</v>
      </c>
      <c r="D96" s="522"/>
      <c r="E96" s="523"/>
      <c r="F96" s="524"/>
      <c r="G96" s="535"/>
      <c r="H96" s="536"/>
      <c r="I96" s="537"/>
      <c r="J96" s="535"/>
      <c r="K96" s="536"/>
      <c r="L96" s="537"/>
      <c r="M96" s="233"/>
      <c r="N96" s="233"/>
      <c r="O96" s="233"/>
      <c r="P96" s="233"/>
      <c r="Q96" s="233"/>
      <c r="R96" s="234"/>
    </row>
    <row r="97" spans="1:18" s="76" customFormat="1" thickBot="1" x14ac:dyDescent="0.25">
      <c r="A97" s="188"/>
      <c r="B97" s="201">
        <v>23046</v>
      </c>
      <c r="C97" s="202" t="s">
        <v>114</v>
      </c>
      <c r="D97" s="522"/>
      <c r="E97" s="523"/>
      <c r="F97" s="524"/>
      <c r="G97" s="535"/>
      <c r="H97" s="536"/>
      <c r="I97" s="537"/>
      <c r="J97" s="535"/>
      <c r="K97" s="536"/>
      <c r="L97" s="537"/>
      <c r="M97" s="233"/>
      <c r="N97" s="233"/>
      <c r="O97" s="233"/>
      <c r="P97" s="233"/>
      <c r="Q97" s="233"/>
      <c r="R97" s="234"/>
    </row>
    <row r="98" spans="1:18" s="76" customFormat="1" thickBot="1" x14ac:dyDescent="0.25">
      <c r="A98" s="188"/>
      <c r="B98" s="201">
        <v>23047</v>
      </c>
      <c r="C98" s="202" t="s">
        <v>115</v>
      </c>
      <c r="D98" s="522"/>
      <c r="E98" s="523"/>
      <c r="F98" s="524"/>
      <c r="G98" s="535"/>
      <c r="H98" s="536"/>
      <c r="I98" s="537"/>
      <c r="J98" s="535"/>
      <c r="K98" s="536"/>
      <c r="L98" s="537"/>
      <c r="M98" s="233"/>
      <c r="N98" s="233"/>
      <c r="O98" s="233"/>
      <c r="P98" s="233"/>
      <c r="Q98" s="233"/>
      <c r="R98" s="234"/>
    </row>
    <row r="99" spans="1:18" s="76" customFormat="1" thickBot="1" x14ac:dyDescent="0.25">
      <c r="A99" s="188"/>
      <c r="B99" s="201">
        <v>23057</v>
      </c>
      <c r="C99" s="202" t="s">
        <v>116</v>
      </c>
      <c r="D99" s="522"/>
      <c r="E99" s="523"/>
      <c r="F99" s="524"/>
      <c r="G99" s="535"/>
      <c r="H99" s="536"/>
      <c r="I99" s="537"/>
      <c r="J99" s="535"/>
      <c r="K99" s="536"/>
      <c r="L99" s="537"/>
      <c r="M99" s="233"/>
      <c r="N99" s="233"/>
      <c r="O99" s="233"/>
      <c r="P99" s="233"/>
      <c r="Q99" s="233"/>
      <c r="R99" s="234"/>
    </row>
    <row r="100" spans="1:18" s="76" customFormat="1" thickBot="1" x14ac:dyDescent="0.25">
      <c r="A100" s="188"/>
      <c r="B100" s="201">
        <v>23050</v>
      </c>
      <c r="C100" s="202" t="s">
        <v>117</v>
      </c>
      <c r="D100" s="544">
        <f>SUM(D101:F105)</f>
        <v>0</v>
      </c>
      <c r="E100" s="545"/>
      <c r="F100" s="546"/>
      <c r="G100" s="544">
        <f t="shared" ref="G100" si="1">SUM(G101:I105)</f>
        <v>0</v>
      </c>
      <c r="H100" s="545"/>
      <c r="I100" s="546"/>
      <c r="J100" s="544">
        <f t="shared" ref="J100" si="2">SUM(J101:L105)</f>
        <v>0</v>
      </c>
      <c r="K100" s="545"/>
      <c r="L100" s="546"/>
      <c r="M100" s="233"/>
      <c r="N100" s="233"/>
      <c r="O100" s="233"/>
      <c r="P100" s="233"/>
      <c r="Q100" s="233"/>
      <c r="R100" s="234"/>
    </row>
    <row r="101" spans="1:18" s="76" customFormat="1" thickBot="1" x14ac:dyDescent="0.25">
      <c r="A101" s="188"/>
      <c r="B101" s="201">
        <v>23052</v>
      </c>
      <c r="C101" s="202" t="s">
        <v>118</v>
      </c>
      <c r="D101" s="522"/>
      <c r="E101" s="523"/>
      <c r="F101" s="524"/>
      <c r="G101" s="535"/>
      <c r="H101" s="536"/>
      <c r="I101" s="537"/>
      <c r="J101" s="535"/>
      <c r="K101" s="536"/>
      <c r="L101" s="537"/>
      <c r="M101" s="233"/>
      <c r="N101" s="233"/>
      <c r="O101" s="233"/>
      <c r="P101" s="233"/>
      <c r="Q101" s="233"/>
      <c r="R101" s="234"/>
    </row>
    <row r="102" spans="1:18" s="76" customFormat="1" thickBot="1" x14ac:dyDescent="0.25">
      <c r="A102" s="188"/>
      <c r="B102" s="201">
        <v>23053</v>
      </c>
      <c r="C102" s="202" t="s">
        <v>119</v>
      </c>
      <c r="D102" s="522"/>
      <c r="E102" s="523"/>
      <c r="F102" s="524"/>
      <c r="G102" s="535"/>
      <c r="H102" s="536"/>
      <c r="I102" s="537"/>
      <c r="J102" s="535"/>
      <c r="K102" s="536"/>
      <c r="L102" s="537"/>
      <c r="M102" s="233"/>
      <c r="N102" s="233"/>
      <c r="O102" s="233"/>
      <c r="P102" s="233"/>
      <c r="Q102" s="233"/>
      <c r="R102" s="234"/>
    </row>
    <row r="103" spans="1:18" s="76" customFormat="1" thickBot="1" x14ac:dyDescent="0.25">
      <c r="A103" s="188"/>
      <c r="B103" s="201">
        <v>23054</v>
      </c>
      <c r="C103" s="202" t="s">
        <v>120</v>
      </c>
      <c r="D103" s="522"/>
      <c r="E103" s="523"/>
      <c r="F103" s="524"/>
      <c r="G103" s="535"/>
      <c r="H103" s="536"/>
      <c r="I103" s="537"/>
      <c r="J103" s="535"/>
      <c r="K103" s="536"/>
      <c r="L103" s="537"/>
      <c r="M103" s="233"/>
      <c r="N103" s="233"/>
      <c r="O103" s="233"/>
      <c r="P103" s="233"/>
      <c r="Q103" s="233"/>
      <c r="R103" s="234"/>
    </row>
    <row r="104" spans="1:18" s="76" customFormat="1" thickBot="1" x14ac:dyDescent="0.25">
      <c r="A104" s="188"/>
      <c r="B104" s="201">
        <v>23055</v>
      </c>
      <c r="C104" s="202" t="s">
        <v>121</v>
      </c>
      <c r="D104" s="522"/>
      <c r="E104" s="523"/>
      <c r="F104" s="524"/>
      <c r="G104" s="535"/>
      <c r="H104" s="536"/>
      <c r="I104" s="537"/>
      <c r="J104" s="535"/>
      <c r="K104" s="536"/>
      <c r="L104" s="537"/>
      <c r="M104" s="233"/>
      <c r="N104" s="233"/>
      <c r="O104" s="233"/>
      <c r="P104" s="233"/>
      <c r="Q104" s="233"/>
      <c r="R104" s="234"/>
    </row>
    <row r="105" spans="1:18" s="76" customFormat="1" thickBot="1" x14ac:dyDescent="0.25">
      <c r="A105" s="188"/>
      <c r="B105" s="201">
        <v>23056</v>
      </c>
      <c r="C105" s="202" t="s">
        <v>122</v>
      </c>
      <c r="D105" s="522"/>
      <c r="E105" s="523"/>
      <c r="F105" s="524"/>
      <c r="G105" s="535"/>
      <c r="H105" s="536"/>
      <c r="I105" s="537"/>
      <c r="J105" s="535"/>
      <c r="K105" s="536"/>
      <c r="L105" s="537"/>
      <c r="M105" s="233"/>
      <c r="N105" s="233"/>
      <c r="O105" s="233"/>
      <c r="P105" s="233"/>
      <c r="Q105" s="233"/>
      <c r="R105" s="234"/>
    </row>
    <row r="106" spans="1:18" s="76" customFormat="1" ht="15.75" thickBot="1" x14ac:dyDescent="0.3">
      <c r="A106" s="188"/>
      <c r="B106" s="205">
        <v>23000</v>
      </c>
      <c r="C106" s="206" t="s">
        <v>123</v>
      </c>
      <c r="D106" s="538">
        <f>SUM(D94:F100)</f>
        <v>0</v>
      </c>
      <c r="E106" s="539"/>
      <c r="F106" s="540"/>
      <c r="G106" s="538">
        <f t="shared" ref="G106" si="3">SUM(G94:I100)</f>
        <v>0</v>
      </c>
      <c r="H106" s="539"/>
      <c r="I106" s="540"/>
      <c r="J106" s="538">
        <f t="shared" ref="J106" si="4">SUM(J94:L100)</f>
        <v>0</v>
      </c>
      <c r="K106" s="539"/>
      <c r="L106" s="540"/>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5.75" thickBot="1" x14ac:dyDescent="0.3">
      <c r="A108" s="188"/>
      <c r="B108" s="211">
        <v>20000</v>
      </c>
      <c r="C108" s="206" t="s">
        <v>124</v>
      </c>
      <c r="D108" s="538">
        <f>D81+D90+D106</f>
        <v>0</v>
      </c>
      <c r="E108" s="539"/>
      <c r="F108" s="540"/>
      <c r="G108" s="538">
        <f t="shared" ref="G108" si="5">G81+G90+G106</f>
        <v>0</v>
      </c>
      <c r="H108" s="539"/>
      <c r="I108" s="540"/>
      <c r="J108" s="538">
        <f t="shared" ref="J108" si="6">J81+J90+J106</f>
        <v>0</v>
      </c>
      <c r="K108" s="539"/>
      <c r="L108" s="540"/>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B4" sqref="B4"/>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69" t="s">
        <v>168</v>
      </c>
      <c r="C1" s="369"/>
      <c r="D1" s="369"/>
      <c r="E1" s="369"/>
      <c r="F1" s="369"/>
      <c r="G1" s="369"/>
      <c r="H1" s="369"/>
      <c r="I1" s="369"/>
      <c r="J1" s="369"/>
      <c r="K1" s="369"/>
      <c r="L1" s="369"/>
      <c r="M1" s="369"/>
      <c r="N1" s="369"/>
      <c r="O1" s="369"/>
      <c r="P1" s="369"/>
      <c r="Q1" s="369"/>
      <c r="R1" s="369"/>
      <c r="S1" s="369"/>
    </row>
    <row r="2" spans="2:19" ht="15" customHeight="1" x14ac:dyDescent="0.25">
      <c r="B2" s="369" t="s">
        <v>170</v>
      </c>
      <c r="C2" s="369"/>
      <c r="D2" s="369"/>
      <c r="E2" s="369"/>
      <c r="F2" s="369"/>
      <c r="G2" s="369"/>
      <c r="H2" s="369"/>
      <c r="I2" s="369"/>
      <c r="J2" s="369"/>
      <c r="K2" s="369"/>
      <c r="L2" s="369"/>
      <c r="M2" s="369"/>
      <c r="N2" s="369"/>
      <c r="O2" s="369"/>
      <c r="P2" s="369"/>
      <c r="Q2" s="369"/>
      <c r="R2" s="369"/>
      <c r="S2" s="369"/>
    </row>
    <row r="3" spans="2:19" ht="15" customHeight="1" x14ac:dyDescent="0.25">
      <c r="B3" s="369" t="s">
        <v>205</v>
      </c>
      <c r="C3" s="369"/>
      <c r="D3" s="369"/>
      <c r="E3" s="369"/>
      <c r="F3" s="369"/>
      <c r="G3" s="369"/>
      <c r="H3" s="369"/>
      <c r="I3" s="369"/>
      <c r="J3" s="369"/>
      <c r="K3" s="369"/>
      <c r="L3" s="369"/>
      <c r="M3" s="369"/>
      <c r="N3" s="369"/>
      <c r="O3" s="369"/>
      <c r="P3" s="369"/>
      <c r="Q3" s="369"/>
      <c r="R3" s="369"/>
      <c r="S3" s="369"/>
    </row>
    <row r="4" spans="2:19" s="43" customFormat="1" ht="15" customHeight="1" x14ac:dyDescent="0.25"/>
    <row r="5" spans="2:19"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row>
    <row r="6" spans="2:19" s="44" customFormat="1" ht="15" customHeight="1" x14ac:dyDescent="0.25">
      <c r="B6" s="370"/>
      <c r="C6" s="370"/>
      <c r="D6" s="370"/>
      <c r="E6" s="370"/>
      <c r="F6" s="370"/>
      <c r="G6" s="370"/>
      <c r="H6" s="370"/>
      <c r="I6" s="370"/>
      <c r="J6" s="370"/>
      <c r="K6" s="370"/>
      <c r="L6" s="370"/>
      <c r="M6" s="370"/>
      <c r="N6" s="370"/>
      <c r="O6" s="370"/>
      <c r="P6" s="370"/>
      <c r="Q6" s="370"/>
      <c r="R6" s="370"/>
      <c r="S6" s="370"/>
    </row>
    <row r="7" spans="2:19" s="44" customFormat="1" ht="15" customHeight="1" x14ac:dyDescent="0.25">
      <c r="B7" s="561" t="str">
        <f>IF('DATOS GENERALES'!C10="",UPPER('DATOS GENERALES'!B10),UPPER('DATOS GENERALES'!C10))</f>
        <v>CODELCO - SALVADOR</v>
      </c>
      <c r="C7" s="561"/>
      <c r="D7" s="561"/>
      <c r="E7" s="561"/>
      <c r="F7" s="561"/>
      <c r="G7" s="561"/>
      <c r="H7" s="561"/>
      <c r="I7" s="561"/>
      <c r="J7" s="561"/>
      <c r="K7" s="561"/>
      <c r="L7" s="561"/>
      <c r="M7" s="561"/>
      <c r="N7" s="561"/>
      <c r="O7" s="561"/>
      <c r="P7" s="561"/>
      <c r="Q7" s="561"/>
      <c r="R7" s="561"/>
      <c r="S7" s="561"/>
    </row>
    <row r="8" spans="2:19" s="44" customFormat="1" ht="15" customHeight="1" x14ac:dyDescent="0.25">
      <c r="B8" s="439"/>
      <c r="C8" s="439"/>
      <c r="D8" s="439"/>
      <c r="E8" s="439"/>
      <c r="F8" s="439"/>
      <c r="G8" s="439"/>
      <c r="H8" s="439"/>
      <c r="I8" s="439"/>
      <c r="J8" s="439"/>
      <c r="K8" s="439"/>
      <c r="L8" s="439"/>
      <c r="M8" s="439"/>
    </row>
    <row r="9" spans="2:19" s="44" customFormat="1" ht="15" customHeight="1" x14ac:dyDescent="0.25">
      <c r="B9" s="370" t="str">
        <f>IF('DATOS GENERALES'!C12="",UPPER('DATOS GENERALES'!B12),UPPER("''"&amp;'DATOS GENERALES'!C12&amp;"''"))</f>
        <v>''BOMBAS CENTRÍFUGAS HORIZONTALES - PATIO DE ESTANQUES''</v>
      </c>
      <c r="C9" s="370"/>
      <c r="D9" s="370"/>
      <c r="E9" s="370"/>
      <c r="F9" s="370"/>
      <c r="G9" s="370"/>
      <c r="H9" s="370"/>
      <c r="I9" s="370"/>
      <c r="J9" s="370"/>
      <c r="K9" s="370"/>
      <c r="L9" s="370"/>
      <c r="M9" s="370"/>
      <c r="N9" s="370"/>
      <c r="O9" s="370"/>
      <c r="P9" s="370"/>
      <c r="Q9" s="370"/>
      <c r="R9" s="370"/>
      <c r="S9" s="370"/>
    </row>
    <row r="10" spans="2:19" s="44" customFormat="1" ht="9" customHeight="1" x14ac:dyDescent="0.25">
      <c r="B10" s="370"/>
      <c r="C10" s="370"/>
      <c r="D10" s="370"/>
      <c r="E10" s="370"/>
      <c r="F10" s="370"/>
      <c r="G10" s="370"/>
      <c r="H10" s="370"/>
      <c r="I10" s="370"/>
      <c r="J10" s="370"/>
      <c r="K10" s="370"/>
      <c r="L10" s="370"/>
      <c r="M10" s="370"/>
      <c r="N10" s="370"/>
      <c r="O10" s="370"/>
      <c r="P10" s="370"/>
      <c r="Q10" s="370"/>
      <c r="R10" s="370"/>
      <c r="S10" s="370"/>
    </row>
    <row r="11" spans="2:19" s="44" customFormat="1" ht="15" customHeight="1" x14ac:dyDescent="0.25">
      <c r="B11" s="439"/>
      <c r="C11" s="439"/>
      <c r="D11" s="439"/>
      <c r="E11" s="439"/>
      <c r="F11" s="439"/>
      <c r="G11" s="439"/>
      <c r="H11" s="439"/>
      <c r="I11" s="439"/>
      <c r="J11" s="439"/>
      <c r="K11" s="439"/>
      <c r="L11" s="439"/>
      <c r="M11" s="439"/>
    </row>
    <row r="12" spans="2:19" s="43" customFormat="1" ht="15" customHeight="1" x14ac:dyDescent="0.25">
      <c r="B12" s="367" t="str">
        <f>IF(OR('DATOS GENERALES'!D15="",'DATOS GENERALES'!F15="",'DATOS GENERALES'!H15=""),UPPER('DATOS GENERALES'!B15),'DATOS GENERALES'!J15)</f>
        <v xml:space="preserve">CÓDIGO DE PROCESO DE PRECALIFICACIÓN: </v>
      </c>
      <c r="C12" s="367"/>
      <c r="D12" s="367"/>
      <c r="E12" s="367"/>
      <c r="F12" s="367"/>
      <c r="G12" s="367"/>
      <c r="H12" s="367"/>
      <c r="I12" s="367"/>
      <c r="J12" s="367"/>
      <c r="K12" s="367"/>
      <c r="L12" s="367"/>
      <c r="M12" s="367"/>
      <c r="N12" s="367"/>
      <c r="O12" s="367"/>
      <c r="P12" s="367"/>
      <c r="Q12" s="367"/>
      <c r="R12" s="367"/>
      <c r="S12" s="367"/>
    </row>
    <row r="13" spans="2:19" s="43" customFormat="1" ht="15" customHeight="1" thickBot="1" x14ac:dyDescent="0.3">
      <c r="B13" s="395"/>
      <c r="C13" s="395"/>
      <c r="D13" s="395"/>
      <c r="E13" s="395"/>
      <c r="F13" s="395"/>
      <c r="G13" s="395"/>
      <c r="H13" s="395"/>
      <c r="I13" s="395"/>
      <c r="J13" s="395"/>
      <c r="K13" s="395"/>
      <c r="L13" s="395"/>
      <c r="M13" s="395"/>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48" t="str">
        <f>+'ANT-01A'!H14</f>
        <v>"Nombre Empresa"</v>
      </c>
      <c r="E15" s="449"/>
      <c r="F15" s="449"/>
      <c r="G15" s="449"/>
      <c r="H15" s="449"/>
      <c r="I15" s="449"/>
      <c r="J15" s="449"/>
      <c r="K15" s="449"/>
      <c r="L15" s="449"/>
      <c r="M15" s="450"/>
      <c r="N15" s="6"/>
      <c r="O15" s="26" t="s">
        <v>1</v>
      </c>
      <c r="P15" s="451">
        <f>+'ANT-01A'!W14</f>
        <v>1</v>
      </c>
      <c r="Q15" s="452"/>
      <c r="R15" s="453"/>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48" t="str">
        <f>+'ANT-01A'!H16</f>
        <v>"Nombre RL"</v>
      </c>
      <c r="E17" s="449"/>
      <c r="F17" s="449"/>
      <c r="G17" s="449"/>
      <c r="H17" s="449"/>
      <c r="I17" s="449"/>
      <c r="J17" s="449"/>
      <c r="K17" s="449"/>
      <c r="L17" s="449"/>
      <c r="M17" s="450"/>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28" t="s">
        <v>125</v>
      </c>
      <c r="C19" s="529"/>
      <c r="D19" s="529"/>
      <c r="E19" s="529"/>
      <c r="F19" s="529"/>
      <c r="G19" s="529"/>
      <c r="H19" s="529"/>
      <c r="I19" s="529"/>
      <c r="J19" s="529"/>
      <c r="K19" s="529"/>
      <c r="L19" s="529"/>
      <c r="M19" s="529"/>
      <c r="N19" s="529"/>
      <c r="O19" s="529"/>
      <c r="P19" s="529"/>
      <c r="Q19" s="529"/>
      <c r="R19" s="529"/>
      <c r="S19" s="530"/>
    </row>
    <row r="20" spans="2:19" s="43" customFormat="1" ht="15" customHeight="1" x14ac:dyDescent="0.25">
      <c r="B20" s="528"/>
      <c r="C20" s="529"/>
      <c r="D20" s="529"/>
      <c r="E20" s="529"/>
      <c r="F20" s="529"/>
      <c r="G20" s="529"/>
      <c r="H20" s="529"/>
      <c r="I20" s="529"/>
      <c r="J20" s="529"/>
      <c r="K20" s="529"/>
      <c r="L20" s="529"/>
      <c r="M20" s="529"/>
      <c r="N20" s="529"/>
      <c r="O20" s="529"/>
      <c r="P20" s="529"/>
      <c r="Q20" s="529"/>
      <c r="R20" s="529"/>
      <c r="S20" s="530"/>
    </row>
    <row r="21" spans="2:19" s="43" customFormat="1" ht="15" customHeight="1" x14ac:dyDescent="0.2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3">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
      <c r="B23" s="229"/>
      <c r="C23" s="95"/>
      <c r="D23" s="547" t="s">
        <v>202</v>
      </c>
      <c r="E23" s="533"/>
      <c r="F23" s="533"/>
      <c r="G23" s="533" t="s">
        <v>201</v>
      </c>
      <c r="H23" s="533"/>
      <c r="I23" s="533"/>
      <c r="J23" s="533" t="s">
        <v>200</v>
      </c>
      <c r="K23" s="533"/>
      <c r="L23" s="534"/>
      <c r="M23" s="177"/>
      <c r="S23" s="230"/>
    </row>
    <row r="24" spans="2:19" s="76" customFormat="1" ht="16.5" thickBot="1" x14ac:dyDescent="0.3">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2" thickBot="1" x14ac:dyDescent="0.25">
      <c r="B25" s="554" t="s">
        <v>125</v>
      </c>
      <c r="C25" s="555"/>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25">
      <c r="B26" s="556"/>
      <c r="C26" s="557"/>
      <c r="D26" s="541" t="s">
        <v>159</v>
      </c>
      <c r="E26" s="542"/>
      <c r="F26" s="543"/>
      <c r="G26" s="541" t="s">
        <v>159</v>
      </c>
      <c r="H26" s="542"/>
      <c r="I26" s="543"/>
      <c r="J26" s="541" t="s">
        <v>159</v>
      </c>
      <c r="K26" s="542"/>
      <c r="L26" s="543"/>
      <c r="M26" s="232"/>
      <c r="N26" s="233"/>
      <c r="O26" s="233"/>
      <c r="P26" s="233"/>
      <c r="Q26" s="233"/>
      <c r="R26" s="233"/>
      <c r="S26" s="234"/>
    </row>
    <row r="27" spans="2:19" s="76" customFormat="1" ht="15" customHeight="1" thickBot="1" x14ac:dyDescent="0.25">
      <c r="B27" s="84">
        <v>41110</v>
      </c>
      <c r="C27" s="85" t="s">
        <v>126</v>
      </c>
      <c r="D27" s="558"/>
      <c r="E27" s="559"/>
      <c r="F27" s="560"/>
      <c r="G27" s="548"/>
      <c r="H27" s="549"/>
      <c r="I27" s="550"/>
      <c r="J27" s="548"/>
      <c r="K27" s="549"/>
      <c r="L27" s="550"/>
      <c r="M27" s="232"/>
      <c r="N27" s="233"/>
      <c r="O27" s="233"/>
      <c r="P27" s="233"/>
      <c r="Q27" s="233"/>
      <c r="R27" s="233"/>
      <c r="S27" s="234"/>
    </row>
    <row r="28" spans="2:19" s="76" customFormat="1" ht="15" customHeight="1" thickBot="1" x14ac:dyDescent="0.25">
      <c r="B28" s="86">
        <v>41120</v>
      </c>
      <c r="C28" s="87" t="s">
        <v>127</v>
      </c>
      <c r="D28" s="548"/>
      <c r="E28" s="549"/>
      <c r="F28" s="550"/>
      <c r="G28" s="548"/>
      <c r="H28" s="549"/>
      <c r="I28" s="550"/>
      <c r="J28" s="548"/>
      <c r="K28" s="549"/>
      <c r="L28" s="550"/>
      <c r="M28" s="232"/>
      <c r="N28" s="233"/>
      <c r="O28" s="233"/>
      <c r="P28" s="233"/>
      <c r="Q28" s="233"/>
      <c r="R28" s="233"/>
      <c r="S28" s="234"/>
    </row>
    <row r="29" spans="2:19" s="76" customFormat="1" ht="15" customHeight="1" thickBot="1" x14ac:dyDescent="0.25">
      <c r="B29" s="86">
        <v>41100</v>
      </c>
      <c r="C29" s="87" t="s">
        <v>128</v>
      </c>
      <c r="D29" s="548"/>
      <c r="E29" s="549"/>
      <c r="F29" s="550"/>
      <c r="G29" s="551"/>
      <c r="H29" s="552"/>
      <c r="I29" s="553"/>
      <c r="J29" s="551"/>
      <c r="K29" s="552"/>
      <c r="L29" s="553"/>
      <c r="M29" s="232"/>
      <c r="N29" s="233"/>
      <c r="O29" s="233"/>
      <c r="P29" s="233"/>
      <c r="Q29" s="233"/>
      <c r="R29" s="233"/>
      <c r="S29" s="234"/>
    </row>
    <row r="30" spans="2:19" s="76" customFormat="1" ht="15" customHeight="1" thickBot="1" x14ac:dyDescent="0.25">
      <c r="B30" s="86">
        <v>41200</v>
      </c>
      <c r="C30" s="87" t="s">
        <v>129</v>
      </c>
      <c r="D30" s="548"/>
      <c r="E30" s="549"/>
      <c r="F30" s="550"/>
      <c r="G30" s="548"/>
      <c r="H30" s="549"/>
      <c r="I30" s="550"/>
      <c r="J30" s="548"/>
      <c r="K30" s="549"/>
      <c r="L30" s="550"/>
      <c r="M30" s="232"/>
      <c r="N30" s="233"/>
      <c r="O30" s="233"/>
      <c r="P30" s="233"/>
      <c r="Q30" s="233"/>
      <c r="R30" s="233"/>
      <c r="S30" s="234"/>
    </row>
    <row r="31" spans="2:19" s="76" customFormat="1" ht="15" customHeight="1" thickBot="1" x14ac:dyDescent="0.25">
      <c r="B31" s="92">
        <v>41300</v>
      </c>
      <c r="C31" s="93" t="s">
        <v>130</v>
      </c>
      <c r="D31" s="548"/>
      <c r="E31" s="549"/>
      <c r="F31" s="550"/>
      <c r="G31" s="548"/>
      <c r="H31" s="549"/>
      <c r="I31" s="550"/>
      <c r="J31" s="548"/>
      <c r="K31" s="549"/>
      <c r="L31" s="550"/>
      <c r="M31" s="232"/>
      <c r="N31" s="233"/>
      <c r="O31" s="233"/>
      <c r="P31" s="233"/>
      <c r="Q31" s="233"/>
      <c r="R31" s="233"/>
      <c r="S31" s="234"/>
    </row>
    <row r="32" spans="2:19" s="76" customFormat="1" ht="15" customHeight="1" thickBot="1" x14ac:dyDescent="0.3">
      <c r="B32" s="88">
        <v>41000</v>
      </c>
      <c r="C32" s="89" t="s">
        <v>131</v>
      </c>
      <c r="D32" s="562">
        <f>SUM(D27:F31)</f>
        <v>0</v>
      </c>
      <c r="E32" s="563"/>
      <c r="F32" s="564"/>
      <c r="G32" s="562">
        <f>SUM(G27:I31)</f>
        <v>0</v>
      </c>
      <c r="H32" s="563"/>
      <c r="I32" s="564"/>
      <c r="J32" s="562">
        <f>SUM(J27:L31)</f>
        <v>0</v>
      </c>
      <c r="K32" s="563"/>
      <c r="L32" s="564"/>
      <c r="M32" s="232"/>
      <c r="N32" s="233"/>
      <c r="O32" s="233"/>
      <c r="P32" s="233"/>
      <c r="Q32" s="233"/>
      <c r="R32" s="233"/>
      <c r="S32" s="234"/>
    </row>
    <row r="33" spans="2:19" s="76" customFormat="1" ht="14.25" customHeight="1" thickBot="1" x14ac:dyDescent="0.25">
      <c r="B33" s="235"/>
      <c r="C33" s="91"/>
      <c r="D33" s="236"/>
      <c r="E33" s="236"/>
      <c r="F33" s="236"/>
      <c r="G33" s="236"/>
      <c r="H33" s="237"/>
      <c r="I33" s="236"/>
      <c r="J33" s="236"/>
      <c r="K33" s="237"/>
      <c r="L33" s="236"/>
      <c r="M33" s="232"/>
      <c r="N33" s="233"/>
      <c r="O33" s="233"/>
      <c r="P33" s="233"/>
      <c r="Q33" s="233"/>
      <c r="R33" s="233"/>
      <c r="S33" s="234"/>
    </row>
    <row r="34" spans="2:19" s="76" customFormat="1" ht="14.25" x14ac:dyDescent="0.2">
      <c r="B34" s="84">
        <v>42110</v>
      </c>
      <c r="C34" s="85" t="s">
        <v>132</v>
      </c>
      <c r="D34" s="558"/>
      <c r="E34" s="559"/>
      <c r="F34" s="560"/>
      <c r="G34" s="558"/>
      <c r="H34" s="559"/>
      <c r="I34" s="560"/>
      <c r="J34" s="558"/>
      <c r="K34" s="559"/>
      <c r="L34" s="560"/>
      <c r="M34" s="232"/>
      <c r="N34" s="233"/>
      <c r="O34" s="233"/>
      <c r="P34" s="233"/>
      <c r="Q34" s="233"/>
      <c r="R34" s="233"/>
      <c r="S34" s="234"/>
    </row>
    <row r="35" spans="2:19" s="76" customFormat="1" ht="14.25" x14ac:dyDescent="0.2">
      <c r="B35" s="86">
        <v>42120</v>
      </c>
      <c r="C35" s="87" t="s">
        <v>133</v>
      </c>
      <c r="D35" s="551"/>
      <c r="E35" s="552"/>
      <c r="F35" s="553"/>
      <c r="G35" s="551"/>
      <c r="H35" s="552"/>
      <c r="I35" s="553"/>
      <c r="J35" s="551"/>
      <c r="K35" s="552"/>
      <c r="L35" s="553"/>
      <c r="M35" s="232"/>
      <c r="N35" s="233"/>
      <c r="O35" s="233"/>
      <c r="P35" s="233"/>
      <c r="Q35" s="233"/>
      <c r="R35" s="233"/>
      <c r="S35" s="234"/>
    </row>
    <row r="36" spans="2:19" s="76" customFormat="1" ht="14.25" x14ac:dyDescent="0.2">
      <c r="B36" s="86">
        <v>42130</v>
      </c>
      <c r="C36" s="87" t="s">
        <v>134</v>
      </c>
      <c r="D36" s="551"/>
      <c r="E36" s="552"/>
      <c r="F36" s="553"/>
      <c r="G36" s="551"/>
      <c r="H36" s="552"/>
      <c r="I36" s="553"/>
      <c r="J36" s="551"/>
      <c r="K36" s="552"/>
      <c r="L36" s="553"/>
      <c r="M36" s="232"/>
      <c r="N36" s="233"/>
      <c r="O36" s="233"/>
      <c r="P36" s="233"/>
      <c r="Q36" s="233"/>
      <c r="R36" s="233"/>
      <c r="S36" s="234"/>
    </row>
    <row r="37" spans="2:19" s="76" customFormat="1" ht="14.25" x14ac:dyDescent="0.2">
      <c r="B37" s="86">
        <v>42210</v>
      </c>
      <c r="C37" s="87" t="s">
        <v>135</v>
      </c>
      <c r="D37" s="551"/>
      <c r="E37" s="552"/>
      <c r="F37" s="553"/>
      <c r="G37" s="551"/>
      <c r="H37" s="552"/>
      <c r="I37" s="553"/>
      <c r="J37" s="551"/>
      <c r="K37" s="552"/>
      <c r="L37" s="553"/>
      <c r="M37" s="232"/>
      <c r="N37" s="233"/>
      <c r="O37" s="233"/>
      <c r="P37" s="233"/>
      <c r="Q37" s="233"/>
      <c r="R37" s="233"/>
      <c r="S37" s="234"/>
    </row>
    <row r="38" spans="2:19" s="76" customFormat="1" ht="14.25" x14ac:dyDescent="0.2">
      <c r="B38" s="86">
        <v>42220</v>
      </c>
      <c r="C38" s="87" t="s">
        <v>136</v>
      </c>
      <c r="D38" s="551"/>
      <c r="E38" s="552"/>
      <c r="F38" s="553"/>
      <c r="G38" s="551"/>
      <c r="H38" s="552"/>
      <c r="I38" s="553"/>
      <c r="J38" s="551"/>
      <c r="K38" s="552"/>
      <c r="L38" s="553"/>
      <c r="M38" s="232"/>
      <c r="N38" s="233"/>
      <c r="O38" s="233"/>
      <c r="P38" s="233"/>
      <c r="Q38" s="233"/>
      <c r="R38" s="233"/>
      <c r="S38" s="234"/>
    </row>
    <row r="39" spans="2:19" s="76" customFormat="1" ht="14.25" x14ac:dyDescent="0.2">
      <c r="B39" s="86">
        <v>42300</v>
      </c>
      <c r="C39" s="87" t="s">
        <v>137</v>
      </c>
      <c r="D39" s="551"/>
      <c r="E39" s="552"/>
      <c r="F39" s="553"/>
      <c r="G39" s="551"/>
      <c r="H39" s="552"/>
      <c r="I39" s="553"/>
      <c r="J39" s="551"/>
      <c r="K39" s="552"/>
      <c r="L39" s="553"/>
      <c r="M39" s="232"/>
      <c r="N39" s="233"/>
      <c r="O39" s="233"/>
      <c r="P39" s="233"/>
      <c r="Q39" s="233"/>
      <c r="R39" s="233"/>
      <c r="S39" s="234"/>
    </row>
    <row r="40" spans="2:19" s="76" customFormat="1" ht="14.25" x14ac:dyDescent="0.2">
      <c r="B40" s="86">
        <v>42230</v>
      </c>
      <c r="C40" s="87" t="s">
        <v>138</v>
      </c>
      <c r="D40" s="551"/>
      <c r="E40" s="552"/>
      <c r="F40" s="553"/>
      <c r="G40" s="551"/>
      <c r="H40" s="552"/>
      <c r="I40" s="553"/>
      <c r="J40" s="551"/>
      <c r="K40" s="552"/>
      <c r="L40" s="553"/>
      <c r="M40" s="232"/>
      <c r="N40" s="233"/>
      <c r="O40" s="233"/>
      <c r="P40" s="233"/>
      <c r="Q40" s="233"/>
      <c r="R40" s="233"/>
      <c r="S40" s="234"/>
    </row>
    <row r="41" spans="2:19" s="76" customFormat="1" thickBot="1" x14ac:dyDescent="0.25">
      <c r="B41" s="86">
        <v>42400</v>
      </c>
      <c r="C41" s="87" t="s">
        <v>139</v>
      </c>
      <c r="D41" s="565"/>
      <c r="E41" s="566"/>
      <c r="F41" s="567"/>
      <c r="G41" s="565"/>
      <c r="H41" s="566"/>
      <c r="I41" s="567"/>
      <c r="J41" s="565"/>
      <c r="K41" s="566"/>
      <c r="L41" s="567"/>
      <c r="M41" s="232"/>
      <c r="N41" s="233"/>
      <c r="O41" s="233"/>
      <c r="P41" s="233"/>
      <c r="Q41" s="233"/>
      <c r="R41" s="233"/>
      <c r="S41" s="234"/>
    </row>
    <row r="42" spans="2:19" s="76" customFormat="1" ht="15.75" thickBot="1" x14ac:dyDescent="0.3">
      <c r="B42" s="88">
        <v>42000</v>
      </c>
      <c r="C42" s="89" t="s">
        <v>140</v>
      </c>
      <c r="D42" s="562">
        <f>SUM(D34:F41)</f>
        <v>0</v>
      </c>
      <c r="E42" s="563"/>
      <c r="F42" s="564"/>
      <c r="G42" s="562">
        <f>SUM(G34:I41)</f>
        <v>0</v>
      </c>
      <c r="H42" s="563"/>
      <c r="I42" s="564"/>
      <c r="J42" s="562">
        <f>SUM(J34:L41)</f>
        <v>0</v>
      </c>
      <c r="K42" s="563"/>
      <c r="L42" s="564"/>
      <c r="M42" s="232"/>
      <c r="N42" s="233"/>
      <c r="O42" s="233"/>
      <c r="P42" s="233"/>
      <c r="Q42" s="233"/>
      <c r="R42" s="233"/>
      <c r="S42" s="234"/>
    </row>
    <row r="43" spans="2:19" s="76" customFormat="1" ht="14.25" customHeight="1" thickBot="1" x14ac:dyDescent="0.25">
      <c r="B43" s="238"/>
      <c r="C43" s="91"/>
      <c r="D43" s="236"/>
      <c r="E43" s="236"/>
      <c r="F43" s="236"/>
      <c r="G43" s="236"/>
      <c r="H43" s="237"/>
      <c r="I43" s="236"/>
      <c r="J43" s="236"/>
      <c r="K43" s="237"/>
      <c r="L43" s="236"/>
      <c r="M43" s="232"/>
      <c r="N43" s="233"/>
      <c r="O43" s="233"/>
      <c r="P43" s="233"/>
      <c r="Q43" s="233"/>
      <c r="R43" s="233"/>
      <c r="S43" s="234"/>
    </row>
    <row r="44" spans="2:19" s="76" customFormat="1" ht="14.25" x14ac:dyDescent="0.2">
      <c r="B44" s="84">
        <v>40000</v>
      </c>
      <c r="C44" s="85" t="s">
        <v>141</v>
      </c>
      <c r="D44" s="558"/>
      <c r="E44" s="559"/>
      <c r="F44" s="560"/>
      <c r="G44" s="558"/>
      <c r="H44" s="559"/>
      <c r="I44" s="560"/>
      <c r="J44" s="558"/>
      <c r="K44" s="559"/>
      <c r="L44" s="560"/>
      <c r="M44" s="232"/>
      <c r="N44" s="233"/>
      <c r="O44" s="233"/>
      <c r="P44" s="233"/>
      <c r="Q44" s="233"/>
      <c r="R44" s="233"/>
      <c r="S44" s="234"/>
    </row>
    <row r="45" spans="2:19" s="76" customFormat="1" ht="14.25" x14ac:dyDescent="0.2">
      <c r="B45" s="86">
        <v>50000</v>
      </c>
      <c r="C45" s="87" t="s">
        <v>142</v>
      </c>
      <c r="D45" s="551"/>
      <c r="E45" s="552"/>
      <c r="F45" s="553"/>
      <c r="G45" s="551"/>
      <c r="H45" s="552"/>
      <c r="I45" s="553"/>
      <c r="J45" s="551"/>
      <c r="K45" s="552"/>
      <c r="L45" s="553"/>
      <c r="M45" s="232"/>
      <c r="N45" s="233"/>
      <c r="O45" s="233"/>
      <c r="P45" s="233"/>
      <c r="Q45" s="233"/>
      <c r="R45" s="233"/>
      <c r="S45" s="234"/>
    </row>
    <row r="46" spans="2:19" s="76" customFormat="1" ht="14.25" x14ac:dyDescent="0.2">
      <c r="B46" s="86">
        <v>23053</v>
      </c>
      <c r="C46" s="87" t="s">
        <v>143</v>
      </c>
      <c r="D46" s="551"/>
      <c r="E46" s="552"/>
      <c r="F46" s="553"/>
      <c r="G46" s="551"/>
      <c r="H46" s="552"/>
      <c r="I46" s="553"/>
      <c r="J46" s="551"/>
      <c r="K46" s="552"/>
      <c r="L46" s="553"/>
      <c r="M46" s="232"/>
      <c r="N46" s="233"/>
      <c r="O46" s="233"/>
      <c r="P46" s="233"/>
      <c r="Q46" s="233"/>
      <c r="R46" s="233"/>
      <c r="S46" s="234"/>
    </row>
    <row r="47" spans="2:19" s="76" customFormat="1" ht="14.25" x14ac:dyDescent="0.2">
      <c r="B47" s="86">
        <v>51000</v>
      </c>
      <c r="C47" s="87" t="s">
        <v>144</v>
      </c>
      <c r="D47" s="551"/>
      <c r="E47" s="552"/>
      <c r="F47" s="553"/>
      <c r="G47" s="551"/>
      <c r="H47" s="552"/>
      <c r="I47" s="553"/>
      <c r="J47" s="551"/>
      <c r="K47" s="552"/>
      <c r="L47" s="553"/>
      <c r="M47" s="232"/>
      <c r="N47" s="233"/>
      <c r="O47" s="233"/>
      <c r="P47" s="233"/>
      <c r="Q47" s="233"/>
      <c r="R47" s="233"/>
      <c r="S47" s="234"/>
    </row>
    <row r="48" spans="2:19" s="76" customFormat="1" ht="14.25" x14ac:dyDescent="0.2">
      <c r="B48" s="86">
        <v>23054</v>
      </c>
      <c r="C48" s="87" t="s">
        <v>145</v>
      </c>
      <c r="D48" s="551"/>
      <c r="E48" s="552"/>
      <c r="F48" s="553"/>
      <c r="G48" s="551"/>
      <c r="H48" s="552"/>
      <c r="I48" s="553"/>
      <c r="J48" s="551"/>
      <c r="K48" s="552"/>
      <c r="L48" s="553"/>
      <c r="M48" s="232"/>
      <c r="N48" s="233"/>
      <c r="O48" s="233"/>
      <c r="P48" s="233"/>
      <c r="Q48" s="233"/>
      <c r="R48" s="233"/>
      <c r="S48" s="234"/>
    </row>
    <row r="49" spans="1:19" s="76" customFormat="1" thickBot="1" x14ac:dyDescent="0.25">
      <c r="B49" s="86">
        <v>43000</v>
      </c>
      <c r="C49" s="87" t="s">
        <v>146</v>
      </c>
      <c r="D49" s="565"/>
      <c r="E49" s="566"/>
      <c r="F49" s="567"/>
      <c r="G49" s="565"/>
      <c r="H49" s="566"/>
      <c r="I49" s="567"/>
      <c r="J49" s="565"/>
      <c r="K49" s="566"/>
      <c r="L49" s="567"/>
      <c r="M49" s="232"/>
      <c r="N49" s="233"/>
      <c r="O49" s="233"/>
      <c r="P49" s="233"/>
      <c r="Q49" s="233"/>
      <c r="R49" s="233"/>
      <c r="S49" s="234"/>
    </row>
    <row r="50" spans="1:19" s="76" customFormat="1" ht="15.75" thickBot="1" x14ac:dyDescent="0.3">
      <c r="B50" s="88">
        <v>23055</v>
      </c>
      <c r="C50" s="89" t="s">
        <v>147</v>
      </c>
      <c r="D50" s="562">
        <f>SUM(D44:F49)</f>
        <v>0</v>
      </c>
      <c r="E50" s="563"/>
      <c r="F50" s="564"/>
      <c r="G50" s="562">
        <f>SUM(G44:I49)</f>
        <v>0</v>
      </c>
      <c r="H50" s="563"/>
      <c r="I50" s="564"/>
      <c r="J50" s="562">
        <f>SUM(J44:L49)</f>
        <v>0</v>
      </c>
      <c r="K50" s="563"/>
      <c r="L50" s="564"/>
      <c r="M50" s="232"/>
      <c r="N50" s="233"/>
      <c r="O50" s="233"/>
      <c r="P50" s="233"/>
      <c r="Q50" s="233"/>
      <c r="R50" s="233"/>
      <c r="S50" s="234"/>
    </row>
    <row r="51" spans="1:19" s="76" customFormat="1" x14ac:dyDescent="0.25">
      <c r="B51" s="239"/>
      <c r="C51" s="90"/>
      <c r="D51" s="94"/>
      <c r="E51" s="94"/>
      <c r="F51" s="94"/>
      <c r="G51" s="91"/>
      <c r="H51" s="75"/>
      <c r="I51" s="94"/>
      <c r="J51" s="233"/>
      <c r="K51" s="233"/>
      <c r="L51" s="233"/>
      <c r="M51" s="232"/>
      <c r="N51" s="233"/>
      <c r="O51" s="233"/>
      <c r="P51" s="233"/>
      <c r="Q51" s="233"/>
      <c r="R51" s="233"/>
      <c r="S51" s="234"/>
    </row>
    <row r="52" spans="1:19" ht="15" customHeight="1" x14ac:dyDescent="0.25">
      <c r="A52" s="43"/>
      <c r="B52" s="126"/>
      <c r="C52" s="127"/>
      <c r="D52" s="127"/>
      <c r="E52" s="127"/>
      <c r="F52" s="127"/>
      <c r="G52" s="127"/>
      <c r="H52" s="127"/>
      <c r="I52" s="127"/>
      <c r="J52" s="127"/>
      <c r="K52" s="127"/>
      <c r="L52" s="127"/>
      <c r="M52" s="127"/>
      <c r="N52" s="21"/>
      <c r="O52" s="21"/>
      <c r="P52" s="21"/>
      <c r="Q52" s="21"/>
      <c r="R52" s="21"/>
      <c r="S52" s="19"/>
    </row>
    <row r="53" spans="1:19" ht="15" customHeight="1" x14ac:dyDescent="0.25">
      <c r="A53" s="43"/>
      <c r="B53" s="126"/>
      <c r="C53" s="127"/>
      <c r="D53" s="127"/>
      <c r="E53" s="127"/>
      <c r="F53" s="127"/>
      <c r="G53" s="127"/>
      <c r="H53" s="127"/>
      <c r="I53" s="127"/>
      <c r="J53" s="127"/>
      <c r="K53" s="127"/>
      <c r="L53" s="127"/>
      <c r="M53" s="127"/>
      <c r="N53" s="21"/>
      <c r="O53" s="21"/>
      <c r="P53" s="21"/>
      <c r="Q53" s="21"/>
      <c r="R53" s="21"/>
      <c r="S53" s="19"/>
    </row>
    <row r="54" spans="1:19" ht="15" customHeight="1" x14ac:dyDescent="0.25">
      <c r="A54" s="43"/>
      <c r="B54" s="126"/>
      <c r="C54" s="127"/>
      <c r="D54" s="127"/>
      <c r="E54" s="127"/>
      <c r="F54" s="127"/>
      <c r="G54" s="127"/>
      <c r="H54" s="127"/>
      <c r="I54" s="127"/>
      <c r="J54" s="127"/>
      <c r="K54" s="127"/>
      <c r="L54" s="127"/>
      <c r="M54" s="127"/>
      <c r="N54" s="21"/>
      <c r="O54" s="21"/>
      <c r="P54" s="21"/>
      <c r="Q54" s="21"/>
      <c r="R54" s="21"/>
      <c r="S54" s="19"/>
    </row>
    <row r="55" spans="1:19" ht="15" customHeight="1" x14ac:dyDescent="0.2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85"/>
  <sheetViews>
    <sheetView showGridLines="0" zoomScale="90" zoomScaleNormal="90" zoomScaleSheetLayoutView="100" workbookViewId="0">
      <selection activeCell="Y51" sqref="Y51"/>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69" t="s">
        <v>168</v>
      </c>
      <c r="C1" s="369"/>
      <c r="D1" s="369"/>
      <c r="E1" s="369"/>
      <c r="F1" s="369"/>
      <c r="G1" s="369"/>
      <c r="H1" s="369"/>
      <c r="I1" s="369"/>
      <c r="J1" s="369"/>
      <c r="K1" s="369"/>
      <c r="L1" s="369"/>
      <c r="M1" s="369"/>
      <c r="N1" s="369"/>
      <c r="O1" s="369"/>
      <c r="P1" s="369"/>
      <c r="Q1" s="369"/>
      <c r="R1" s="369"/>
      <c r="S1" s="369"/>
      <c r="T1" s="369"/>
      <c r="U1" s="369"/>
      <c r="V1" s="369"/>
      <c r="W1" s="369"/>
      <c r="X1" s="369"/>
      <c r="Y1" s="369"/>
      <c r="Z1" s="369"/>
    </row>
    <row r="2" spans="2:27" ht="15" customHeight="1" x14ac:dyDescent="0.25">
      <c r="B2" s="369" t="s">
        <v>170</v>
      </c>
      <c r="C2" s="369"/>
      <c r="D2" s="369"/>
      <c r="E2" s="369"/>
      <c r="F2" s="369"/>
      <c r="G2" s="369"/>
      <c r="H2" s="369"/>
      <c r="I2" s="369"/>
      <c r="J2" s="369"/>
      <c r="K2" s="369"/>
      <c r="L2" s="369"/>
      <c r="M2" s="369"/>
      <c r="N2" s="369"/>
      <c r="O2" s="369"/>
      <c r="P2" s="369"/>
      <c r="Q2" s="369"/>
      <c r="R2" s="369"/>
      <c r="S2" s="369"/>
      <c r="T2" s="369"/>
      <c r="U2" s="369"/>
      <c r="V2" s="369"/>
      <c r="W2" s="369"/>
      <c r="X2" s="369"/>
      <c r="Y2" s="369"/>
      <c r="Z2" s="369"/>
    </row>
    <row r="3" spans="2:27" ht="15" customHeight="1" x14ac:dyDescent="0.25">
      <c r="B3" s="369" t="s">
        <v>205</v>
      </c>
      <c r="C3" s="369"/>
      <c r="D3" s="369"/>
      <c r="E3" s="369"/>
      <c r="F3" s="369"/>
      <c r="G3" s="369"/>
      <c r="H3" s="369"/>
      <c r="I3" s="369"/>
      <c r="J3" s="369"/>
      <c r="K3" s="369"/>
      <c r="L3" s="369"/>
      <c r="M3" s="369"/>
      <c r="N3" s="369"/>
      <c r="O3" s="369"/>
      <c r="P3" s="369"/>
      <c r="Q3" s="369"/>
      <c r="R3" s="369"/>
      <c r="S3" s="369"/>
      <c r="T3" s="369"/>
      <c r="U3" s="369"/>
      <c r="V3" s="369"/>
      <c r="W3" s="369"/>
      <c r="X3" s="369"/>
      <c r="Y3" s="369"/>
      <c r="Z3" s="369"/>
    </row>
    <row r="4" spans="2:27" ht="15" customHeight="1" x14ac:dyDescent="0.25">
      <c r="W4" s="262"/>
      <c r="X4" s="262"/>
      <c r="Y4" s="262"/>
      <c r="Z4" s="262"/>
    </row>
    <row r="5" spans="2:27"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c r="T5" s="370"/>
      <c r="U5" s="370"/>
      <c r="V5" s="370"/>
      <c r="W5" s="370"/>
      <c r="X5" s="370"/>
      <c r="Y5" s="370"/>
      <c r="Z5" s="370"/>
    </row>
    <row r="6" spans="2:27" s="44" customFormat="1" ht="15" customHeight="1" x14ac:dyDescent="0.25">
      <c r="B6" s="370"/>
      <c r="C6" s="370"/>
      <c r="D6" s="370"/>
      <c r="E6" s="370"/>
      <c r="F6" s="370"/>
      <c r="G6" s="370"/>
      <c r="H6" s="370"/>
      <c r="I6" s="370"/>
      <c r="J6" s="370"/>
      <c r="K6" s="370"/>
      <c r="L6" s="370"/>
      <c r="M6" s="370"/>
      <c r="N6" s="370"/>
      <c r="O6" s="370"/>
      <c r="P6" s="370"/>
      <c r="Q6" s="370"/>
      <c r="R6" s="370"/>
      <c r="S6" s="370"/>
      <c r="T6" s="370"/>
      <c r="U6" s="370"/>
      <c r="V6" s="370"/>
      <c r="W6" s="370"/>
      <c r="X6" s="370"/>
      <c r="Y6" s="370"/>
      <c r="Z6" s="370"/>
    </row>
    <row r="7" spans="2:27" s="44"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T7" s="371"/>
      <c r="U7" s="371"/>
      <c r="V7" s="371"/>
      <c r="W7" s="371"/>
      <c r="X7" s="371"/>
      <c r="Y7" s="371"/>
      <c r="Z7" s="371"/>
      <c r="AA7" s="265"/>
    </row>
    <row r="8" spans="2:27" s="44"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row>
    <row r="9" spans="2:27" s="44" customFormat="1" ht="15" customHeight="1" x14ac:dyDescent="0.25">
      <c r="B9" s="458" t="str">
        <f>IF('DATOS GENERALES'!C12="",UPPER('DATOS GENERALES'!B12),UPPER("''"&amp;'DATOS GENERALES'!C12&amp;"''"))</f>
        <v>''BOMBAS CENTRÍFUGAS HORIZONTALES - PATIO DE ESTANQUES''</v>
      </c>
      <c r="C9" s="458"/>
      <c r="D9" s="458"/>
      <c r="E9" s="458"/>
      <c r="F9" s="458"/>
      <c r="G9" s="458"/>
      <c r="H9" s="458"/>
      <c r="I9" s="458"/>
      <c r="J9" s="458"/>
      <c r="K9" s="458"/>
      <c r="L9" s="458"/>
      <c r="M9" s="458"/>
      <c r="N9" s="458"/>
      <c r="O9" s="458"/>
      <c r="P9" s="458"/>
      <c r="Q9" s="458"/>
      <c r="R9" s="458"/>
      <c r="S9" s="458"/>
      <c r="T9" s="458"/>
      <c r="U9" s="458"/>
      <c r="V9" s="458"/>
      <c r="W9" s="458"/>
      <c r="X9" s="458"/>
      <c r="Y9" s="458"/>
      <c r="Z9" s="458"/>
    </row>
    <row r="10" spans="2:27" s="44" customFormat="1" ht="15" customHeight="1" x14ac:dyDescent="0.25">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row>
    <row r="11" spans="2:27" s="44" customFormat="1" ht="15" customHeight="1" x14ac:dyDescent="0.25">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row>
    <row r="12" spans="2:27" ht="15" customHeight="1" x14ac:dyDescent="0.25">
      <c r="B12" s="367" t="str">
        <f>IF(OR('DATOS GENERALES'!D15="",'DATOS GENERALES'!F15="",'DATOS GENERALES'!H15=""),UPPER('DATOS GENERALES'!B15),'DATOS GENERALES'!J15)</f>
        <v xml:space="preserve">CÓDIGO DE PROCESO DE PRECALIFICACIÓN: </v>
      </c>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row>
    <row r="13" spans="2:27" ht="15" customHeight="1" thickBot="1" x14ac:dyDescent="0.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48" t="str">
        <f>'ANT-01A'!H14:Y14</f>
        <v>"Nombre Empresa"</v>
      </c>
      <c r="I15" s="449"/>
      <c r="J15" s="449"/>
      <c r="K15" s="449"/>
      <c r="L15" s="449"/>
      <c r="M15" s="449"/>
      <c r="N15" s="449"/>
      <c r="O15" s="449"/>
      <c r="P15" s="449"/>
      <c r="Q15" s="449"/>
      <c r="R15" s="449"/>
      <c r="S15" s="449"/>
      <c r="T15" s="450"/>
      <c r="U15" s="6"/>
      <c r="V15" s="26" t="s">
        <v>1</v>
      </c>
      <c r="W15" s="451">
        <f>'ANT-01A'!W14:Y14</f>
        <v>1</v>
      </c>
      <c r="X15" s="452"/>
      <c r="Y15" s="453"/>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54" t="str">
        <f>'ANT-01A'!H16:T16</f>
        <v>"Nombre RL"</v>
      </c>
      <c r="I17" s="455"/>
      <c r="J17" s="455"/>
      <c r="K17" s="455"/>
      <c r="L17" s="455"/>
      <c r="M17" s="455"/>
      <c r="N17" s="455"/>
      <c r="O17" s="455"/>
      <c r="P17" s="455"/>
      <c r="Q17" s="455"/>
      <c r="R17" s="455"/>
      <c r="S17" s="455"/>
      <c r="T17" s="456"/>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1" t="s">
        <v>165</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3"/>
    </row>
    <row r="20" spans="2:27" ht="15" customHeight="1" thickBot="1" x14ac:dyDescent="0.3">
      <c r="B20" s="444"/>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6"/>
    </row>
    <row r="21" spans="2:27" s="30" customFormat="1" ht="15" customHeight="1" x14ac:dyDescent="0.2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71" t="s">
        <v>182</v>
      </c>
      <c r="M27" s="571"/>
      <c r="N27" s="571"/>
      <c r="O27" s="571"/>
      <c r="P27" s="571"/>
      <c r="Q27" s="571"/>
      <c r="R27" s="67"/>
      <c r="S27" s="60"/>
      <c r="T27" s="60"/>
      <c r="U27" s="60"/>
      <c r="V27" s="60"/>
      <c r="W27" s="60"/>
      <c r="X27" s="60"/>
      <c r="Y27" s="60"/>
      <c r="Z27" s="55"/>
      <c r="AA27" s="266"/>
    </row>
    <row r="28" spans="2:27" s="30" customFormat="1" ht="15" customHeight="1" x14ac:dyDescent="0.25">
      <c r="B28" s="54"/>
      <c r="C28" s="60"/>
      <c r="D28" s="60"/>
      <c r="E28" s="60"/>
      <c r="F28" s="60"/>
      <c r="G28" s="60"/>
      <c r="H28" s="60"/>
      <c r="I28" s="60"/>
      <c r="J28" s="60"/>
      <c r="K28" s="66"/>
      <c r="L28" s="571"/>
      <c r="M28" s="571"/>
      <c r="N28" s="571"/>
      <c r="O28" s="571"/>
      <c r="P28" s="571"/>
      <c r="Q28" s="571"/>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71"/>
      <c r="M29" s="571"/>
      <c r="N29" s="571"/>
      <c r="O29" s="571"/>
      <c r="P29" s="571"/>
      <c r="Q29" s="571"/>
      <c r="R29" s="69"/>
      <c r="S29" s="62"/>
      <c r="T29" s="62"/>
      <c r="U29" s="62"/>
      <c r="V29" s="62"/>
      <c r="W29" s="62"/>
      <c r="X29" s="62"/>
      <c r="Z29" s="285"/>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x14ac:dyDescent="0.25">
      <c r="B32" s="572" t="s">
        <v>216</v>
      </c>
      <c r="C32" s="573"/>
      <c r="D32" s="573"/>
      <c r="E32" s="573"/>
      <c r="F32" s="573"/>
      <c r="G32" s="573"/>
      <c r="H32" s="573"/>
      <c r="I32" s="573"/>
      <c r="J32" s="573"/>
      <c r="K32" s="573"/>
      <c r="L32" s="573"/>
      <c r="M32" s="573"/>
      <c r="N32" s="573"/>
      <c r="O32" s="573"/>
      <c r="P32" s="573"/>
      <c r="Q32" s="573"/>
      <c r="R32" s="573"/>
      <c r="S32" s="573"/>
      <c r="T32" s="573"/>
      <c r="U32" s="573"/>
      <c r="V32" s="573"/>
      <c r="W32" s="573"/>
      <c r="X32" s="573"/>
      <c r="Y32" s="282" t="s">
        <v>192</v>
      </c>
      <c r="Z32" s="256"/>
      <c r="AA32" s="270"/>
    </row>
    <row r="33" spans="2:26" s="255" customFormat="1" x14ac:dyDescent="0.25">
      <c r="B33" s="568" t="s">
        <v>217</v>
      </c>
      <c r="C33" s="569"/>
      <c r="D33" s="569"/>
      <c r="E33" s="569"/>
      <c r="F33" s="569"/>
      <c r="G33" s="569"/>
      <c r="H33" s="569"/>
      <c r="I33" s="569"/>
      <c r="J33" s="569"/>
      <c r="K33" s="569"/>
      <c r="L33" s="569"/>
      <c r="M33" s="569"/>
      <c r="N33" s="569"/>
      <c r="O33" s="569"/>
      <c r="P33" s="569"/>
      <c r="Q33" s="569"/>
      <c r="R33" s="569"/>
      <c r="S33" s="569"/>
      <c r="T33" s="569"/>
      <c r="U33" s="569"/>
      <c r="V33" s="569"/>
      <c r="W33" s="569"/>
      <c r="X33" s="570"/>
      <c r="Y33" s="581"/>
      <c r="Z33" s="256"/>
    </row>
    <row r="34" spans="2:26" s="255" customFormat="1" x14ac:dyDescent="0.25">
      <c r="B34" s="584" t="s">
        <v>218</v>
      </c>
      <c r="C34" s="582"/>
      <c r="D34" s="582"/>
      <c r="E34" s="582"/>
      <c r="F34" s="582"/>
      <c r="G34" s="582"/>
      <c r="H34" s="582"/>
      <c r="I34" s="582"/>
      <c r="J34" s="582"/>
      <c r="K34" s="582"/>
      <c r="L34" s="582"/>
      <c r="M34" s="582"/>
      <c r="N34" s="582"/>
      <c r="O34" s="582"/>
      <c r="P34" s="582"/>
      <c r="Q34" s="582"/>
      <c r="R34" s="582"/>
      <c r="S34" s="582"/>
      <c r="T34" s="582"/>
      <c r="U34" s="582"/>
      <c r="V34" s="582"/>
      <c r="W34" s="582"/>
      <c r="X34" s="583"/>
      <c r="Y34" s="282" t="s">
        <v>192</v>
      </c>
      <c r="Z34" s="256"/>
    </row>
    <row r="35" spans="2:26" s="255" customFormat="1" x14ac:dyDescent="0.25">
      <c r="B35" s="584" t="s">
        <v>219</v>
      </c>
      <c r="C35" s="582"/>
      <c r="D35" s="582"/>
      <c r="E35" s="582"/>
      <c r="F35" s="582"/>
      <c r="G35" s="582"/>
      <c r="H35" s="582"/>
      <c r="I35" s="582"/>
      <c r="J35" s="582"/>
      <c r="K35" s="582"/>
      <c r="L35" s="582"/>
      <c r="M35" s="582"/>
      <c r="N35" s="582"/>
      <c r="O35" s="582"/>
      <c r="P35" s="582"/>
      <c r="Q35" s="582"/>
      <c r="R35" s="582"/>
      <c r="S35" s="582"/>
      <c r="T35" s="582"/>
      <c r="U35" s="582"/>
      <c r="V35" s="582"/>
      <c r="W35" s="582"/>
      <c r="X35" s="583"/>
      <c r="Y35" s="327" t="s">
        <v>192</v>
      </c>
      <c r="Z35" s="256"/>
    </row>
    <row r="36" spans="2:26" s="255" customFormat="1" x14ac:dyDescent="0.25">
      <c r="B36" s="584" t="s">
        <v>220</v>
      </c>
      <c r="C36" s="582"/>
      <c r="D36" s="582"/>
      <c r="E36" s="582"/>
      <c r="F36" s="582"/>
      <c r="G36" s="582"/>
      <c r="H36" s="582"/>
      <c r="I36" s="582"/>
      <c r="J36" s="582"/>
      <c r="K36" s="582"/>
      <c r="L36" s="582"/>
      <c r="M36" s="582"/>
      <c r="N36" s="582"/>
      <c r="O36" s="582"/>
      <c r="P36" s="582"/>
      <c r="Q36" s="582"/>
      <c r="R36" s="582"/>
      <c r="S36" s="582"/>
      <c r="T36" s="582"/>
      <c r="U36" s="582"/>
      <c r="V36" s="582"/>
      <c r="W36" s="582"/>
      <c r="X36" s="583"/>
      <c r="Y36" s="327" t="s">
        <v>192</v>
      </c>
      <c r="Z36" s="256"/>
    </row>
    <row r="37" spans="2:26" s="255" customFormat="1" x14ac:dyDescent="0.25">
      <c r="B37" s="584" t="s">
        <v>221</v>
      </c>
      <c r="C37" s="582"/>
      <c r="D37" s="582"/>
      <c r="E37" s="582"/>
      <c r="F37" s="582"/>
      <c r="G37" s="582"/>
      <c r="H37" s="582"/>
      <c r="I37" s="582"/>
      <c r="J37" s="582"/>
      <c r="K37" s="582"/>
      <c r="L37" s="582"/>
      <c r="M37" s="582"/>
      <c r="N37" s="582"/>
      <c r="O37" s="582"/>
      <c r="P37" s="582"/>
      <c r="Q37" s="582"/>
      <c r="R37" s="582"/>
      <c r="S37" s="582"/>
      <c r="T37" s="582"/>
      <c r="U37" s="582"/>
      <c r="V37" s="582"/>
      <c r="W37" s="582"/>
      <c r="X37" s="583"/>
      <c r="Y37" s="327" t="s">
        <v>192</v>
      </c>
      <c r="Z37" s="256"/>
    </row>
    <row r="38" spans="2:26" s="255" customFormat="1" x14ac:dyDescent="0.25">
      <c r="B38" s="584" t="s">
        <v>222</v>
      </c>
      <c r="C38" s="582"/>
      <c r="D38" s="582"/>
      <c r="E38" s="582"/>
      <c r="F38" s="582"/>
      <c r="G38" s="582"/>
      <c r="H38" s="582"/>
      <c r="I38" s="582"/>
      <c r="J38" s="582"/>
      <c r="K38" s="582"/>
      <c r="L38" s="582"/>
      <c r="M38" s="582"/>
      <c r="N38" s="582"/>
      <c r="O38" s="582"/>
      <c r="P38" s="582"/>
      <c r="Q38" s="582"/>
      <c r="R38" s="582"/>
      <c r="S38" s="582"/>
      <c r="T38" s="582"/>
      <c r="U38" s="582"/>
      <c r="V38" s="582"/>
      <c r="W38" s="582"/>
      <c r="X38" s="583"/>
      <c r="Y38" s="327" t="s">
        <v>192</v>
      </c>
      <c r="Z38" s="256"/>
    </row>
    <row r="39" spans="2:26" s="255" customFormat="1" x14ac:dyDescent="0.25">
      <c r="B39" s="584" t="s">
        <v>223</v>
      </c>
      <c r="C39" s="582"/>
      <c r="D39" s="582"/>
      <c r="E39" s="582"/>
      <c r="F39" s="582"/>
      <c r="G39" s="582"/>
      <c r="H39" s="582"/>
      <c r="I39" s="582"/>
      <c r="J39" s="582"/>
      <c r="K39" s="582"/>
      <c r="L39" s="582"/>
      <c r="M39" s="582"/>
      <c r="N39" s="582"/>
      <c r="O39" s="582"/>
      <c r="P39" s="582"/>
      <c r="Q39" s="582"/>
      <c r="R39" s="582"/>
      <c r="S39" s="582"/>
      <c r="T39" s="582"/>
      <c r="U39" s="582"/>
      <c r="V39" s="582"/>
      <c r="W39" s="582"/>
      <c r="X39" s="583"/>
      <c r="Y39" s="327" t="s">
        <v>192</v>
      </c>
      <c r="Z39" s="256"/>
    </row>
    <row r="40" spans="2:26" s="255" customFormat="1" x14ac:dyDescent="0.25">
      <c r="B40" s="584" t="s">
        <v>224</v>
      </c>
      <c r="C40" s="582"/>
      <c r="D40" s="582"/>
      <c r="E40" s="582"/>
      <c r="F40" s="582"/>
      <c r="G40" s="582"/>
      <c r="H40" s="582"/>
      <c r="I40" s="582"/>
      <c r="J40" s="582"/>
      <c r="K40" s="582"/>
      <c r="L40" s="582"/>
      <c r="M40" s="582"/>
      <c r="N40" s="582"/>
      <c r="O40" s="582"/>
      <c r="P40" s="582"/>
      <c r="Q40" s="582"/>
      <c r="R40" s="582"/>
      <c r="S40" s="582"/>
      <c r="T40" s="582"/>
      <c r="U40" s="582"/>
      <c r="V40" s="582"/>
      <c r="W40" s="582"/>
      <c r="X40" s="583"/>
      <c r="Y40" s="327" t="s">
        <v>192</v>
      </c>
      <c r="Z40" s="256"/>
    </row>
    <row r="41" spans="2:26" s="255" customFormat="1" x14ac:dyDescent="0.25">
      <c r="B41" s="584" t="s">
        <v>225</v>
      </c>
      <c r="C41" s="582"/>
      <c r="D41" s="582"/>
      <c r="E41" s="582"/>
      <c r="F41" s="582"/>
      <c r="G41" s="582"/>
      <c r="H41" s="582"/>
      <c r="I41" s="582"/>
      <c r="J41" s="582"/>
      <c r="K41" s="582"/>
      <c r="L41" s="582"/>
      <c r="M41" s="582"/>
      <c r="N41" s="582"/>
      <c r="O41" s="582"/>
      <c r="P41" s="582"/>
      <c r="Q41" s="582"/>
      <c r="R41" s="582"/>
      <c r="S41" s="582"/>
      <c r="T41" s="582"/>
      <c r="U41" s="582"/>
      <c r="V41" s="582"/>
      <c r="W41" s="582"/>
      <c r="X41" s="583"/>
      <c r="Y41" s="327" t="s">
        <v>192</v>
      </c>
      <c r="Z41" s="256"/>
    </row>
    <row r="42" spans="2:26" s="30" customFormat="1" x14ac:dyDescent="0.25">
      <c r="B42" s="584" t="s">
        <v>226</v>
      </c>
      <c r="C42" s="582"/>
      <c r="D42" s="582"/>
      <c r="E42" s="582"/>
      <c r="F42" s="582"/>
      <c r="G42" s="582"/>
      <c r="H42" s="582"/>
      <c r="I42" s="582"/>
      <c r="J42" s="582"/>
      <c r="K42" s="582"/>
      <c r="L42" s="582"/>
      <c r="M42" s="582"/>
      <c r="N42" s="582"/>
      <c r="O42" s="582"/>
      <c r="P42" s="582"/>
      <c r="Q42" s="582"/>
      <c r="R42" s="582"/>
      <c r="S42" s="582"/>
      <c r="T42" s="582"/>
      <c r="U42" s="582"/>
      <c r="V42" s="582"/>
      <c r="W42" s="582"/>
      <c r="X42" s="583"/>
      <c r="Y42" s="327" t="s">
        <v>192</v>
      </c>
      <c r="Z42" s="19"/>
    </row>
    <row r="43" spans="2:26" s="255" customFormat="1" x14ac:dyDescent="0.25">
      <c r="B43" s="584" t="s">
        <v>227</v>
      </c>
      <c r="C43" s="582"/>
      <c r="D43" s="582"/>
      <c r="E43" s="582"/>
      <c r="F43" s="582"/>
      <c r="G43" s="582"/>
      <c r="H43" s="582"/>
      <c r="I43" s="582"/>
      <c r="J43" s="582"/>
      <c r="K43" s="582"/>
      <c r="L43" s="582"/>
      <c r="M43" s="582"/>
      <c r="N43" s="582"/>
      <c r="O43" s="582"/>
      <c r="P43" s="582"/>
      <c r="Q43" s="582"/>
      <c r="R43" s="582"/>
      <c r="S43" s="582"/>
      <c r="T43" s="582"/>
      <c r="U43" s="582"/>
      <c r="V43" s="582"/>
      <c r="W43" s="582"/>
      <c r="X43" s="583"/>
      <c r="Y43" s="282" t="s">
        <v>192</v>
      </c>
      <c r="Z43" s="256"/>
    </row>
    <row r="44" spans="2:26" s="255" customFormat="1" x14ac:dyDescent="0.25">
      <c r="B44" s="584" t="s">
        <v>228</v>
      </c>
      <c r="C44" s="582"/>
      <c r="D44" s="582"/>
      <c r="E44" s="582"/>
      <c r="F44" s="582"/>
      <c r="G44" s="582"/>
      <c r="H44" s="582"/>
      <c r="I44" s="582"/>
      <c r="J44" s="582"/>
      <c r="K44" s="582"/>
      <c r="L44" s="582"/>
      <c r="M44" s="582"/>
      <c r="N44" s="582"/>
      <c r="O44" s="582"/>
      <c r="P44" s="582"/>
      <c r="Q44" s="582"/>
      <c r="R44" s="582"/>
      <c r="S44" s="582"/>
      <c r="T44" s="582"/>
      <c r="U44" s="582"/>
      <c r="V44" s="582"/>
      <c r="W44" s="582"/>
      <c r="X44" s="583"/>
      <c r="Y44" s="282" t="s">
        <v>192</v>
      </c>
      <c r="Z44" s="256"/>
    </row>
    <row r="45" spans="2:26" s="255" customFormat="1" x14ac:dyDescent="0.25">
      <c r="B45" s="584" t="s">
        <v>229</v>
      </c>
      <c r="C45" s="582"/>
      <c r="D45" s="582"/>
      <c r="E45" s="582"/>
      <c r="F45" s="582"/>
      <c r="G45" s="582"/>
      <c r="H45" s="582"/>
      <c r="I45" s="582"/>
      <c r="J45" s="582"/>
      <c r="K45" s="582"/>
      <c r="L45" s="582"/>
      <c r="M45" s="582"/>
      <c r="N45" s="582"/>
      <c r="O45" s="582"/>
      <c r="P45" s="582"/>
      <c r="Q45" s="582"/>
      <c r="R45" s="582"/>
      <c r="S45" s="582"/>
      <c r="T45" s="582"/>
      <c r="U45" s="582"/>
      <c r="V45" s="582"/>
      <c r="W45" s="582"/>
      <c r="X45" s="583"/>
      <c r="Y45" s="282" t="s">
        <v>192</v>
      </c>
      <c r="Z45" s="256"/>
    </row>
    <row r="46" spans="2:26" s="255" customFormat="1" x14ac:dyDescent="0.25">
      <c r="B46" s="584" t="s">
        <v>230</v>
      </c>
      <c r="C46" s="582"/>
      <c r="D46" s="582"/>
      <c r="E46" s="582"/>
      <c r="F46" s="582"/>
      <c r="G46" s="582"/>
      <c r="H46" s="582"/>
      <c r="I46" s="582"/>
      <c r="J46" s="582"/>
      <c r="K46" s="582"/>
      <c r="L46" s="582"/>
      <c r="M46" s="582"/>
      <c r="N46" s="582"/>
      <c r="O46" s="582"/>
      <c r="P46" s="582"/>
      <c r="Q46" s="582"/>
      <c r="R46" s="582"/>
      <c r="S46" s="582"/>
      <c r="T46" s="582"/>
      <c r="U46" s="582"/>
      <c r="V46" s="582"/>
      <c r="W46" s="582"/>
      <c r="X46" s="583"/>
      <c r="Y46" s="282" t="s">
        <v>192</v>
      </c>
      <c r="Z46" s="256"/>
    </row>
    <row r="47" spans="2:26" s="255" customFormat="1" x14ac:dyDescent="0.25">
      <c r="B47" s="584" t="s">
        <v>231</v>
      </c>
      <c r="C47" s="582"/>
      <c r="D47" s="582"/>
      <c r="E47" s="582"/>
      <c r="F47" s="582"/>
      <c r="G47" s="582"/>
      <c r="H47" s="582"/>
      <c r="I47" s="582"/>
      <c r="J47" s="582"/>
      <c r="K47" s="582"/>
      <c r="L47" s="582"/>
      <c r="M47" s="582"/>
      <c r="N47" s="582"/>
      <c r="O47" s="582"/>
      <c r="P47" s="582"/>
      <c r="Q47" s="582"/>
      <c r="R47" s="582"/>
      <c r="S47" s="582"/>
      <c r="T47" s="582"/>
      <c r="U47" s="582"/>
      <c r="V47" s="582"/>
      <c r="W47" s="582"/>
      <c r="X47" s="583"/>
      <c r="Y47" s="282" t="s">
        <v>192</v>
      </c>
      <c r="Z47" s="256"/>
    </row>
    <row r="48" spans="2:26" s="255" customFormat="1" x14ac:dyDescent="0.25">
      <c r="B48" s="584" t="s">
        <v>232</v>
      </c>
      <c r="C48" s="582"/>
      <c r="D48" s="582"/>
      <c r="E48" s="582"/>
      <c r="F48" s="582"/>
      <c r="G48" s="582"/>
      <c r="H48" s="582"/>
      <c r="I48" s="582"/>
      <c r="J48" s="582"/>
      <c r="K48" s="582"/>
      <c r="L48" s="582"/>
      <c r="M48" s="582"/>
      <c r="N48" s="582"/>
      <c r="O48" s="582"/>
      <c r="P48" s="582"/>
      <c r="Q48" s="582"/>
      <c r="R48" s="582"/>
      <c r="S48" s="582"/>
      <c r="T48" s="582"/>
      <c r="U48" s="582"/>
      <c r="V48" s="582"/>
      <c r="W48" s="582"/>
      <c r="X48" s="583"/>
      <c r="Y48" s="282" t="s">
        <v>192</v>
      </c>
      <c r="Z48" s="256"/>
    </row>
    <row r="49" spans="2:26" s="255" customFormat="1" x14ac:dyDescent="0.25">
      <c r="B49" s="584" t="s">
        <v>233</v>
      </c>
      <c r="C49" s="582"/>
      <c r="D49" s="582"/>
      <c r="E49" s="582"/>
      <c r="F49" s="582"/>
      <c r="G49" s="582"/>
      <c r="H49" s="582"/>
      <c r="I49" s="582"/>
      <c r="J49" s="582"/>
      <c r="K49" s="582"/>
      <c r="L49" s="582"/>
      <c r="M49" s="582"/>
      <c r="N49" s="582"/>
      <c r="O49" s="582"/>
      <c r="P49" s="582"/>
      <c r="Q49" s="582"/>
      <c r="R49" s="582"/>
      <c r="S49" s="582"/>
      <c r="T49" s="582"/>
      <c r="U49" s="582"/>
      <c r="V49" s="582"/>
      <c r="W49" s="582"/>
      <c r="X49" s="583"/>
      <c r="Y49" s="282" t="s">
        <v>192</v>
      </c>
      <c r="Z49" s="256"/>
    </row>
    <row r="50" spans="2:26" s="255" customFormat="1" x14ac:dyDescent="0.25">
      <c r="B50" s="584" t="s">
        <v>234</v>
      </c>
      <c r="C50" s="582"/>
      <c r="D50" s="582"/>
      <c r="E50" s="582"/>
      <c r="F50" s="582"/>
      <c r="G50" s="582"/>
      <c r="H50" s="582"/>
      <c r="I50" s="582"/>
      <c r="J50" s="582"/>
      <c r="K50" s="582"/>
      <c r="L50" s="582"/>
      <c r="M50" s="582"/>
      <c r="N50" s="582"/>
      <c r="O50" s="582"/>
      <c r="P50" s="582"/>
      <c r="Q50" s="582"/>
      <c r="R50" s="582"/>
      <c r="S50" s="582"/>
      <c r="T50" s="582"/>
      <c r="U50" s="582"/>
      <c r="V50" s="582"/>
      <c r="W50" s="582"/>
      <c r="X50" s="583"/>
      <c r="Y50" s="327" t="s">
        <v>192</v>
      </c>
      <c r="Z50" s="256"/>
    </row>
    <row r="51" spans="2:26" s="255" customFormat="1" x14ac:dyDescent="0.25">
      <c r="B51" s="584" t="s">
        <v>235</v>
      </c>
      <c r="C51" s="582"/>
      <c r="D51" s="582"/>
      <c r="E51" s="582"/>
      <c r="F51" s="582"/>
      <c r="G51" s="582"/>
      <c r="H51" s="582"/>
      <c r="I51" s="582"/>
      <c r="J51" s="582"/>
      <c r="K51" s="582"/>
      <c r="L51" s="582"/>
      <c r="M51" s="582"/>
      <c r="N51" s="582"/>
      <c r="O51" s="582"/>
      <c r="P51" s="582"/>
      <c r="Q51" s="582"/>
      <c r="R51" s="582"/>
      <c r="S51" s="582"/>
      <c r="T51" s="582"/>
      <c r="U51" s="582"/>
      <c r="V51" s="582"/>
      <c r="W51" s="582"/>
      <c r="X51" s="583"/>
      <c r="Y51" s="327" t="s">
        <v>192</v>
      </c>
      <c r="Z51" s="256"/>
    </row>
    <row r="52" spans="2:26" s="255" customFormat="1" ht="37.5" customHeight="1" x14ac:dyDescent="0.25">
      <c r="B52" s="568" t="s">
        <v>236</v>
      </c>
      <c r="C52" s="569"/>
      <c r="D52" s="569"/>
      <c r="E52" s="569"/>
      <c r="F52" s="569"/>
      <c r="G52" s="569"/>
      <c r="H52" s="569"/>
      <c r="I52" s="569"/>
      <c r="J52" s="569"/>
      <c r="K52" s="569"/>
      <c r="L52" s="569"/>
      <c r="M52" s="569"/>
      <c r="N52" s="569"/>
      <c r="O52" s="569"/>
      <c r="P52" s="569"/>
      <c r="Q52" s="569"/>
      <c r="R52" s="569"/>
      <c r="S52" s="569"/>
      <c r="T52" s="569"/>
      <c r="U52" s="569"/>
      <c r="V52" s="569"/>
      <c r="W52" s="569"/>
      <c r="X52" s="570"/>
      <c r="Y52" s="327" t="s">
        <v>192</v>
      </c>
      <c r="Z52" s="256"/>
    </row>
    <row r="53" spans="2:26" s="255" customFormat="1" x14ac:dyDescent="0.25">
      <c r="B53" s="584" t="s">
        <v>237</v>
      </c>
      <c r="C53" s="582"/>
      <c r="D53" s="582"/>
      <c r="E53" s="582"/>
      <c r="F53" s="582"/>
      <c r="G53" s="582"/>
      <c r="H53" s="582"/>
      <c r="I53" s="582"/>
      <c r="J53" s="582"/>
      <c r="K53" s="582"/>
      <c r="L53" s="582"/>
      <c r="M53" s="582"/>
      <c r="N53" s="582"/>
      <c r="O53" s="582"/>
      <c r="P53" s="582"/>
      <c r="Q53" s="582"/>
      <c r="R53" s="582"/>
      <c r="S53" s="582"/>
      <c r="T53" s="582"/>
      <c r="U53" s="582"/>
      <c r="V53" s="582"/>
      <c r="W53" s="582"/>
      <c r="X53" s="583"/>
      <c r="Y53" s="327" t="s">
        <v>192</v>
      </c>
      <c r="Z53" s="256"/>
    </row>
    <row r="54" spans="2:26" s="255" customFormat="1" x14ac:dyDescent="0.25">
      <c r="B54" s="584" t="s">
        <v>238</v>
      </c>
      <c r="C54" s="582"/>
      <c r="D54" s="582"/>
      <c r="E54" s="582"/>
      <c r="F54" s="582"/>
      <c r="G54" s="582"/>
      <c r="H54" s="582"/>
      <c r="I54" s="582"/>
      <c r="J54" s="582"/>
      <c r="K54" s="582"/>
      <c r="L54" s="582"/>
      <c r="M54" s="582"/>
      <c r="N54" s="582"/>
      <c r="O54" s="582"/>
      <c r="P54" s="582"/>
      <c r="Q54" s="582"/>
      <c r="R54" s="582"/>
      <c r="S54" s="582"/>
      <c r="T54" s="582"/>
      <c r="U54" s="582"/>
      <c r="V54" s="582"/>
      <c r="W54" s="582"/>
      <c r="X54" s="583"/>
      <c r="Y54" s="327" t="s">
        <v>192</v>
      </c>
      <c r="Z54" s="256"/>
    </row>
    <row r="55" spans="2:26" s="30" customFormat="1" ht="15" customHeight="1" x14ac:dyDescent="0.25">
      <c r="B55" s="20"/>
      <c r="C55" s="21"/>
      <c r="D55" s="21"/>
      <c r="E55" s="21"/>
      <c r="F55" s="21"/>
      <c r="G55" s="21"/>
      <c r="H55" s="21"/>
      <c r="I55" s="21"/>
      <c r="J55" s="21"/>
      <c r="K55" s="21"/>
      <c r="L55" s="21"/>
      <c r="M55" s="21"/>
      <c r="N55" s="21"/>
      <c r="O55" s="21"/>
      <c r="P55" s="21"/>
      <c r="Q55" s="21"/>
      <c r="R55" s="21"/>
      <c r="S55" s="21"/>
      <c r="T55" s="21"/>
      <c r="U55" s="21"/>
      <c r="V55" s="21"/>
      <c r="W55" s="21"/>
      <c r="X55" s="21"/>
      <c r="Y55" s="21"/>
      <c r="Z55" s="19"/>
    </row>
    <row r="56" spans="2:26" s="30" customFormat="1" ht="15" customHeight="1" x14ac:dyDescent="0.25">
      <c r="B56" s="20"/>
      <c r="C56" s="37"/>
      <c r="D56" s="21"/>
      <c r="E56" s="585" t="s">
        <v>239</v>
      </c>
      <c r="F56" s="586"/>
      <c r="G56" s="586"/>
      <c r="H56" s="586"/>
      <c r="I56" s="586"/>
      <c r="J56" s="586"/>
      <c r="K56" s="586"/>
      <c r="L56" s="586"/>
      <c r="M56" s="586"/>
      <c r="N56" s="586"/>
      <c r="O56" s="586"/>
      <c r="P56" s="586"/>
      <c r="Q56" s="586"/>
      <c r="R56" s="586"/>
      <c r="S56" s="586"/>
      <c r="T56" s="586"/>
      <c r="U56" s="586"/>
      <c r="V56" s="586"/>
      <c r="W56" s="586"/>
      <c r="X56" s="586"/>
      <c r="Y56" s="21"/>
      <c r="Z56" s="19"/>
    </row>
    <row r="57" spans="2:26" s="30" customFormat="1" ht="15" customHeight="1" x14ac:dyDescent="0.25">
      <c r="B57" s="20"/>
      <c r="C57" s="39"/>
      <c r="D57" s="21"/>
      <c r="E57" s="586"/>
      <c r="F57" s="586"/>
      <c r="G57" s="586"/>
      <c r="H57" s="586"/>
      <c r="I57" s="586"/>
      <c r="J57" s="586"/>
      <c r="K57" s="586"/>
      <c r="L57" s="586"/>
      <c r="M57" s="586"/>
      <c r="N57" s="586"/>
      <c r="O57" s="586"/>
      <c r="P57" s="586"/>
      <c r="Q57" s="586"/>
      <c r="R57" s="586"/>
      <c r="S57" s="586"/>
      <c r="T57" s="586"/>
      <c r="U57" s="586"/>
      <c r="V57" s="586"/>
      <c r="W57" s="586"/>
      <c r="X57" s="586"/>
      <c r="Y57" s="21"/>
      <c r="Z57" s="19"/>
    </row>
    <row r="58" spans="2:26" s="30" customFormat="1" ht="15" customHeight="1" x14ac:dyDescent="0.25">
      <c r="B58" s="36"/>
      <c r="C58" s="38"/>
      <c r="D58" s="21"/>
      <c r="E58" s="586"/>
      <c r="F58" s="586"/>
      <c r="G58" s="586"/>
      <c r="H58" s="586"/>
      <c r="I58" s="586"/>
      <c r="J58" s="586"/>
      <c r="K58" s="586"/>
      <c r="L58" s="586"/>
      <c r="M58" s="586"/>
      <c r="N58" s="586"/>
      <c r="O58" s="586"/>
      <c r="P58" s="586"/>
      <c r="Q58" s="586"/>
      <c r="R58" s="586"/>
      <c r="S58" s="586"/>
      <c r="T58" s="586"/>
      <c r="U58" s="586"/>
      <c r="V58" s="586"/>
      <c r="W58" s="586"/>
      <c r="X58" s="586"/>
      <c r="Y58" s="21"/>
      <c r="Z58" s="19"/>
    </row>
    <row r="59" spans="2:26" s="30" customFormat="1" ht="15" customHeight="1" x14ac:dyDescent="0.25">
      <c r="B59" s="20"/>
      <c r="C59" s="21"/>
      <c r="D59" s="21"/>
      <c r="E59" s="21"/>
      <c r="F59" s="21"/>
      <c r="G59" s="21"/>
      <c r="H59" s="21"/>
      <c r="I59" s="21"/>
      <c r="J59" s="21"/>
      <c r="K59" s="21"/>
      <c r="L59" s="21"/>
      <c r="M59" s="21"/>
      <c r="N59" s="21"/>
      <c r="O59" s="21"/>
      <c r="P59" s="21"/>
      <c r="Q59" s="21"/>
      <c r="R59" s="21"/>
      <c r="S59" s="21"/>
      <c r="T59" s="21"/>
      <c r="U59" s="21"/>
      <c r="V59" s="21"/>
      <c r="W59" s="21"/>
      <c r="X59" s="21"/>
      <c r="Y59" s="21"/>
      <c r="Z59" s="19"/>
    </row>
    <row r="60" spans="2:26" s="30" customFormat="1" ht="15" customHeight="1" thickBot="1" x14ac:dyDescent="0.3">
      <c r="B60" s="22"/>
      <c r="C60" s="23"/>
      <c r="D60" s="23"/>
      <c r="E60" s="23"/>
      <c r="F60" s="23"/>
      <c r="G60" s="23"/>
      <c r="H60" s="23"/>
      <c r="I60" s="23"/>
      <c r="J60" s="23"/>
      <c r="K60" s="23"/>
      <c r="L60" s="23"/>
      <c r="M60" s="23"/>
      <c r="N60" s="23"/>
      <c r="O60" s="23"/>
      <c r="P60" s="23"/>
      <c r="Q60" s="23"/>
      <c r="R60" s="23"/>
      <c r="S60" s="23"/>
      <c r="T60" s="23"/>
      <c r="U60" s="23"/>
      <c r="V60" s="23"/>
      <c r="W60" s="23"/>
      <c r="X60" s="23"/>
      <c r="Y60" s="23"/>
      <c r="Z60" s="24"/>
    </row>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row r="75" s="30" customFormat="1" ht="15" customHeight="1" x14ac:dyDescent="0.25"/>
    <row r="76" s="30" customFormat="1" ht="15" customHeight="1" x14ac:dyDescent="0.25"/>
    <row r="77" s="30" customFormat="1" ht="15" customHeight="1" x14ac:dyDescent="0.25"/>
    <row r="78" s="30" customFormat="1" ht="15" customHeight="1" x14ac:dyDescent="0.25"/>
    <row r="79" s="30" customFormat="1" ht="15" customHeight="1" x14ac:dyDescent="0.25"/>
    <row r="80" s="30" customFormat="1" ht="15" customHeight="1" x14ac:dyDescent="0.25"/>
    <row r="81" s="30" customFormat="1" ht="15" customHeight="1" x14ac:dyDescent="0.25"/>
    <row r="82" s="30" customFormat="1" ht="15" customHeight="1" x14ac:dyDescent="0.25"/>
    <row r="83" s="30" customFormat="1" ht="15" customHeight="1" x14ac:dyDescent="0.25"/>
    <row r="84" s="30" customFormat="1" ht="15" customHeight="1" x14ac:dyDescent="0.25"/>
    <row r="85" s="30" customFormat="1" ht="15" customHeight="1" x14ac:dyDescent="0.25"/>
  </sheetData>
  <sheetProtection formatCells="0" formatColumns="0" formatRows="0" insertColumns="0" insertRows="0" insertHyperlinks="0" deleteColumns="0" deleteRows="0" selectLockedCells="1" sort="0" autoFilter="0" pivotTables="0"/>
  <mergeCells count="19">
    <mergeCell ref="B52:X52"/>
    <mergeCell ref="E56:X58"/>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s>
  <dataValidations count="1">
    <dataValidation type="list" allowBlank="1" showInputMessage="1" showErrorMessage="1" sqref="Y32:Y54">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zoomScale="90" zoomScaleNormal="90" zoomScaleSheetLayoutView="70" workbookViewId="0">
      <selection activeCell="AE25" sqref="AE25"/>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69" t="s">
        <v>168</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170</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205</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8" s="44" customFormat="1" ht="15" customHeight="1" x14ac:dyDescent="0.25">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row>
    <row r="7" spans="2:28" s="44"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265"/>
    </row>
    <row r="8" spans="2:28" s="44"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44"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8" s="44" customFormat="1" ht="15" customHeight="1" x14ac:dyDescent="0.25">
      <c r="B10" s="458" t="str">
        <f>IF('DATOS GENERALES'!C12="",UPPER('DATOS GENERALES'!B12),UPPER("''"&amp;'DATOS GENERALES'!C12&amp;"''"))</f>
        <v>''BOMBAS CENTRÍFUGAS HORIZONTALES - PATIO DE ESTANQUES''</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44"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28" s="44"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28" ht="15" customHeight="1" x14ac:dyDescent="0.25">
      <c r="B13" s="367" t="str">
        <f>IF(OR('DATOS GENERALES'!D15="",'DATOS GENERALES'!F15="",'DATOS GENERALES'!H15=""),UPPER('DATOS GENERALES'!B15),'DATOS GENERALES'!J15)</f>
        <v xml:space="preserve">CÓDIGO DE PROCESO DE PRECALIFICACIÓN: </v>
      </c>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8" t="str">
        <f>'ANT-01A'!H14:Y14</f>
        <v>"Nombre Empresa"</v>
      </c>
      <c r="I16" s="449"/>
      <c r="J16" s="449"/>
      <c r="K16" s="449"/>
      <c r="L16" s="449"/>
      <c r="M16" s="449"/>
      <c r="N16" s="449"/>
      <c r="O16" s="449"/>
      <c r="P16" s="449"/>
      <c r="Q16" s="449"/>
      <c r="R16" s="449"/>
      <c r="S16" s="449"/>
      <c r="T16" s="450"/>
      <c r="U16" s="6"/>
      <c r="V16" s="26" t="s">
        <v>1</v>
      </c>
      <c r="W16" s="451">
        <f>'ANT-01A'!W14:Y14</f>
        <v>1</v>
      </c>
      <c r="X16" s="452"/>
      <c r="Y16" s="452"/>
      <c r="Z16" s="453"/>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9" t="s">
        <v>204</v>
      </c>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row>
    <row r="21" spans="2:27" ht="15" customHeight="1" thickBot="1" x14ac:dyDescent="0.25">
      <c r="B21" s="578"/>
      <c r="C21" s="579"/>
      <c r="D21" s="579"/>
      <c r="E21" s="579"/>
      <c r="F21" s="579"/>
      <c r="G21" s="579"/>
      <c r="H21" s="579"/>
      <c r="I21" s="579"/>
      <c r="J21" s="579"/>
      <c r="K21" s="579"/>
      <c r="L21" s="579"/>
      <c r="M21" s="579"/>
      <c r="N21" s="579"/>
      <c r="O21" s="579"/>
      <c r="P21" s="579"/>
      <c r="Q21" s="579"/>
      <c r="R21" s="579"/>
      <c r="S21" s="579"/>
      <c r="T21" s="579"/>
      <c r="U21" s="579"/>
      <c r="V21" s="579"/>
      <c r="W21" s="579"/>
      <c r="X21" s="579"/>
      <c r="Y21" s="579"/>
      <c r="Z21" s="579"/>
      <c r="AA21" s="580"/>
    </row>
    <row r="22" spans="2:27"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25">
      <c r="B24" s="167"/>
      <c r="C24" s="574" t="s">
        <v>207</v>
      </c>
      <c r="D24" s="574"/>
      <c r="E24" s="574"/>
      <c r="F24" s="574"/>
      <c r="G24" s="574"/>
      <c r="H24" s="574"/>
      <c r="I24" s="574"/>
      <c r="J24" s="574"/>
      <c r="K24" s="574"/>
      <c r="L24" s="574"/>
      <c r="M24" s="574"/>
      <c r="N24" s="574"/>
      <c r="O24" s="574"/>
      <c r="P24" s="574"/>
      <c r="Q24" s="574"/>
      <c r="R24" s="574"/>
      <c r="S24" s="574"/>
      <c r="T24" s="574"/>
      <c r="U24" s="574"/>
      <c r="V24" s="574"/>
      <c r="W24" s="574"/>
      <c r="X24" s="574"/>
      <c r="Y24" s="574"/>
      <c r="Z24" s="574"/>
      <c r="AA24" s="168"/>
    </row>
    <row r="25" spans="2:27" s="132" customFormat="1" ht="15" customHeight="1" x14ac:dyDescent="0.25">
      <c r="B25" s="167"/>
      <c r="C25" s="574"/>
      <c r="D25" s="574"/>
      <c r="E25" s="574"/>
      <c r="F25" s="574"/>
      <c r="G25" s="574"/>
      <c r="H25" s="574"/>
      <c r="I25" s="574"/>
      <c r="J25" s="574"/>
      <c r="K25" s="574"/>
      <c r="L25" s="574"/>
      <c r="M25" s="574"/>
      <c r="N25" s="574"/>
      <c r="O25" s="574"/>
      <c r="P25" s="574"/>
      <c r="Q25" s="574"/>
      <c r="R25" s="574"/>
      <c r="S25" s="574"/>
      <c r="T25" s="574"/>
      <c r="U25" s="574"/>
      <c r="V25" s="574"/>
      <c r="W25" s="574"/>
      <c r="X25" s="574"/>
      <c r="Y25" s="574"/>
      <c r="Z25" s="574"/>
      <c r="AA25" s="168"/>
    </row>
    <row r="26" spans="2:27" s="132" customFormat="1" ht="15" customHeight="1" x14ac:dyDescent="0.25">
      <c r="B26" s="167"/>
      <c r="C26" s="574"/>
      <c r="D26" s="574"/>
      <c r="E26" s="574"/>
      <c r="F26" s="574"/>
      <c r="G26" s="574"/>
      <c r="H26" s="574"/>
      <c r="I26" s="574"/>
      <c r="J26" s="574"/>
      <c r="K26" s="574"/>
      <c r="L26" s="574"/>
      <c r="M26" s="574"/>
      <c r="N26" s="574"/>
      <c r="O26" s="574"/>
      <c r="P26" s="574"/>
      <c r="Q26" s="574"/>
      <c r="R26" s="574"/>
      <c r="S26" s="574"/>
      <c r="T26" s="574"/>
      <c r="U26" s="574"/>
      <c r="V26" s="574"/>
      <c r="W26" s="574"/>
      <c r="X26" s="574"/>
      <c r="Y26" s="574"/>
      <c r="Z26" s="574"/>
      <c r="AA26" s="168"/>
    </row>
    <row r="27" spans="2:27" s="132" customFormat="1" ht="21.2" customHeight="1" x14ac:dyDescent="0.25">
      <c r="B27" s="171"/>
      <c r="C27" s="574"/>
      <c r="D27" s="574"/>
      <c r="E27" s="574"/>
      <c r="F27" s="574"/>
      <c r="G27" s="574"/>
      <c r="H27" s="574"/>
      <c r="I27" s="574"/>
      <c r="J27" s="574"/>
      <c r="K27" s="574"/>
      <c r="L27" s="574"/>
      <c r="M27" s="574"/>
      <c r="N27" s="574"/>
      <c r="O27" s="574"/>
      <c r="P27" s="574"/>
      <c r="Q27" s="574"/>
      <c r="R27" s="574"/>
      <c r="S27" s="574"/>
      <c r="T27" s="574"/>
      <c r="U27" s="574"/>
      <c r="V27" s="574"/>
      <c r="W27" s="574"/>
      <c r="X27" s="574"/>
      <c r="Y27" s="574"/>
      <c r="Z27" s="574"/>
      <c r="AA27" s="172"/>
    </row>
    <row r="28" spans="2:27" s="132" customFormat="1" ht="21.2" customHeight="1" x14ac:dyDescent="0.25">
      <c r="B28" s="171"/>
      <c r="C28" s="574"/>
      <c r="D28" s="574"/>
      <c r="E28" s="574"/>
      <c r="F28" s="574"/>
      <c r="G28" s="574"/>
      <c r="H28" s="574"/>
      <c r="I28" s="574"/>
      <c r="J28" s="574"/>
      <c r="K28" s="574"/>
      <c r="L28" s="574"/>
      <c r="M28" s="574"/>
      <c r="N28" s="574"/>
      <c r="O28" s="574"/>
      <c r="P28" s="574"/>
      <c r="Q28" s="574"/>
      <c r="R28" s="574"/>
      <c r="S28" s="574"/>
      <c r="T28" s="574"/>
      <c r="U28" s="574"/>
      <c r="V28" s="574"/>
      <c r="W28" s="574"/>
      <c r="X28" s="574"/>
      <c r="Y28" s="574"/>
      <c r="Z28" s="574"/>
      <c r="AA28" s="172"/>
    </row>
    <row r="29" spans="2:27" s="132" customFormat="1" ht="21.2" customHeight="1" x14ac:dyDescent="0.25">
      <c r="B29" s="171"/>
      <c r="C29" s="574"/>
      <c r="D29" s="574"/>
      <c r="E29" s="574"/>
      <c r="F29" s="574"/>
      <c r="G29" s="574"/>
      <c r="H29" s="574"/>
      <c r="I29" s="574"/>
      <c r="J29" s="574"/>
      <c r="K29" s="574"/>
      <c r="L29" s="574"/>
      <c r="M29" s="574"/>
      <c r="N29" s="574"/>
      <c r="O29" s="574"/>
      <c r="P29" s="574"/>
      <c r="Q29" s="574"/>
      <c r="R29" s="574"/>
      <c r="S29" s="574"/>
      <c r="T29" s="574"/>
      <c r="U29" s="574"/>
      <c r="V29" s="574"/>
      <c r="W29" s="574"/>
      <c r="X29" s="574"/>
      <c r="Y29" s="574"/>
      <c r="Z29" s="574"/>
      <c r="AA29" s="172"/>
    </row>
    <row r="30" spans="2:27" ht="21.2" customHeight="1" x14ac:dyDescent="0.25">
      <c r="B30" s="126"/>
      <c r="C30" s="574"/>
      <c r="D30" s="574"/>
      <c r="E30" s="574"/>
      <c r="F30" s="574"/>
      <c r="G30" s="574"/>
      <c r="H30" s="574"/>
      <c r="I30" s="574"/>
      <c r="J30" s="574"/>
      <c r="K30" s="574"/>
      <c r="L30" s="574"/>
      <c r="M30" s="574"/>
      <c r="N30" s="574"/>
      <c r="O30" s="574"/>
      <c r="P30" s="574"/>
      <c r="Q30" s="574"/>
      <c r="R30" s="574"/>
      <c r="S30" s="574"/>
      <c r="T30" s="574"/>
      <c r="U30" s="574"/>
      <c r="V30" s="574"/>
      <c r="W30" s="574"/>
      <c r="X30" s="574"/>
      <c r="Y30" s="574"/>
      <c r="Z30" s="574"/>
      <c r="AA30" s="128"/>
    </row>
    <row r="31" spans="2:27" ht="15" customHeight="1" x14ac:dyDescent="0.25">
      <c r="B31" s="133"/>
      <c r="C31" s="574"/>
      <c r="D31" s="574"/>
      <c r="E31" s="574"/>
      <c r="F31" s="574"/>
      <c r="G31" s="574"/>
      <c r="H31" s="574"/>
      <c r="I31" s="574"/>
      <c r="J31" s="574"/>
      <c r="K31" s="574"/>
      <c r="L31" s="574"/>
      <c r="M31" s="574"/>
      <c r="N31" s="574"/>
      <c r="O31" s="574"/>
      <c r="P31" s="574"/>
      <c r="Q31" s="574"/>
      <c r="R31" s="574"/>
      <c r="S31" s="574"/>
      <c r="T31" s="574"/>
      <c r="U31" s="574"/>
      <c r="V31" s="574"/>
      <c r="W31" s="574"/>
      <c r="X31" s="574"/>
      <c r="Y31" s="574"/>
      <c r="Z31" s="574"/>
      <c r="AA31" s="135"/>
    </row>
    <row r="32" spans="2:27" s="30" customFormat="1" ht="15" customHeight="1" x14ac:dyDescent="0.25">
      <c r="B32" s="54"/>
      <c r="C32" s="57"/>
      <c r="D32" s="577"/>
      <c r="E32" s="577"/>
      <c r="F32" s="577"/>
      <c r="G32" s="577"/>
      <c r="H32" s="577"/>
      <c r="I32" s="577"/>
      <c r="J32" s="577"/>
      <c r="K32" s="577"/>
      <c r="L32" s="577"/>
      <c r="M32" s="577"/>
      <c r="N32" s="577"/>
      <c r="O32" s="577"/>
      <c r="P32" s="577"/>
      <c r="Q32" s="577"/>
      <c r="R32" s="577"/>
      <c r="S32" s="577"/>
      <c r="T32" s="577"/>
      <c r="U32" s="577"/>
      <c r="V32" s="577"/>
      <c r="W32" s="577"/>
      <c r="X32" s="577"/>
      <c r="Y32" s="577"/>
      <c r="Z32" s="577"/>
      <c r="AA32" s="55"/>
    </row>
    <row r="33" spans="2:27" s="30" customFormat="1" ht="15" customHeight="1" x14ac:dyDescent="0.25">
      <c r="B33" s="54"/>
      <c r="C33" s="57"/>
      <c r="D33" s="577"/>
      <c r="E33" s="577"/>
      <c r="F33" s="577"/>
      <c r="G33" s="577"/>
      <c r="H33" s="577"/>
      <c r="I33" s="577"/>
      <c r="J33" s="577"/>
      <c r="K33" s="577"/>
      <c r="L33" s="577"/>
      <c r="M33" s="577"/>
      <c r="N33" s="577"/>
      <c r="O33" s="577"/>
      <c r="P33" s="577"/>
      <c r="Q33" s="577"/>
      <c r="R33" s="577"/>
      <c r="S33" s="577"/>
      <c r="T33" s="577"/>
      <c r="U33" s="577"/>
      <c r="V33" s="577"/>
      <c r="W33" s="577"/>
      <c r="X33" s="577"/>
      <c r="Y33" s="577"/>
      <c r="Z33" s="577"/>
      <c r="AA33" s="55"/>
    </row>
    <row r="34" spans="2:27" s="30" customFormat="1" ht="8.25" customHeight="1" x14ac:dyDescent="0.25">
      <c r="B34" s="54"/>
      <c r="C34" s="56"/>
      <c r="D34" s="577"/>
      <c r="E34" s="577"/>
      <c r="F34" s="577"/>
      <c r="G34" s="577"/>
      <c r="H34" s="577"/>
      <c r="I34" s="577"/>
      <c r="J34" s="577"/>
      <c r="K34" s="577"/>
      <c r="L34" s="577"/>
      <c r="M34" s="577"/>
      <c r="N34" s="577"/>
      <c r="O34" s="577"/>
      <c r="P34" s="577"/>
      <c r="Q34" s="577"/>
      <c r="R34" s="577"/>
      <c r="S34" s="577"/>
      <c r="T34" s="577"/>
      <c r="U34" s="577"/>
      <c r="V34" s="577"/>
      <c r="W34" s="577"/>
      <c r="X34" s="577"/>
      <c r="Y34" s="577"/>
      <c r="Z34" s="577"/>
      <c r="AA34" s="55"/>
    </row>
    <row r="35" spans="2:27" s="30" customFormat="1" ht="15" customHeight="1" x14ac:dyDescent="0.2">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25">
      <c r="B36" s="58"/>
      <c r="C36" s="57"/>
      <c r="D36" s="575"/>
      <c r="E36" s="575"/>
      <c r="F36" s="575"/>
      <c r="G36" s="575"/>
      <c r="H36" s="575"/>
      <c r="I36" s="575"/>
      <c r="J36" s="575"/>
      <c r="K36" s="575"/>
      <c r="L36" s="575"/>
      <c r="M36" s="575"/>
      <c r="N36" s="575"/>
      <c r="O36" s="575"/>
      <c r="P36" s="575"/>
      <c r="Q36" s="575"/>
      <c r="R36" s="575"/>
      <c r="S36" s="575"/>
      <c r="T36" s="575"/>
      <c r="U36" s="575"/>
      <c r="V36" s="575"/>
      <c r="W36" s="575"/>
      <c r="X36" s="575"/>
      <c r="Y36" s="575"/>
      <c r="Z36" s="575"/>
      <c r="AA36" s="59"/>
    </row>
    <row r="37" spans="2:27" s="30" customFormat="1" ht="54.75" customHeight="1" x14ac:dyDescent="0.25">
      <c r="B37" s="54"/>
      <c r="C37" s="57"/>
      <c r="D37" s="575"/>
      <c r="E37" s="575"/>
      <c r="F37" s="575"/>
      <c r="G37" s="575"/>
      <c r="H37" s="575"/>
      <c r="I37" s="575"/>
      <c r="J37" s="575"/>
      <c r="K37" s="575"/>
      <c r="L37" s="575"/>
      <c r="M37" s="575"/>
      <c r="N37" s="575"/>
      <c r="O37" s="575"/>
      <c r="P37" s="575"/>
      <c r="Q37" s="575"/>
      <c r="R37" s="575"/>
      <c r="S37" s="575"/>
      <c r="T37" s="575"/>
      <c r="U37" s="575"/>
      <c r="V37" s="575"/>
      <c r="W37" s="575"/>
      <c r="X37" s="575"/>
      <c r="Y37" s="575"/>
      <c r="Z37" s="575"/>
      <c r="AA37" s="55"/>
    </row>
    <row r="38" spans="2:27" ht="15" customHeight="1" x14ac:dyDescent="0.2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25">
      <c r="B39" s="54"/>
      <c r="C39" s="57"/>
      <c r="D39" s="575"/>
      <c r="E39" s="576"/>
      <c r="F39" s="576"/>
      <c r="G39" s="576"/>
      <c r="H39" s="576"/>
      <c r="I39" s="576"/>
      <c r="J39" s="576"/>
      <c r="K39" s="576"/>
      <c r="L39" s="576"/>
      <c r="M39" s="576"/>
      <c r="N39" s="576"/>
      <c r="O39" s="576"/>
      <c r="P39" s="576"/>
      <c r="Q39" s="576"/>
      <c r="R39" s="576"/>
      <c r="S39" s="576"/>
      <c r="T39" s="576"/>
      <c r="U39" s="576"/>
      <c r="V39" s="576"/>
      <c r="W39" s="576"/>
      <c r="X39" s="576"/>
      <c r="Y39" s="576"/>
      <c r="Z39" s="576"/>
      <c r="AA39" s="55"/>
    </row>
    <row r="40" spans="2:27" s="30" customFormat="1" ht="15" customHeight="1" x14ac:dyDescent="0.25">
      <c r="B40" s="54"/>
      <c r="C40" s="57"/>
      <c r="D40" s="576"/>
      <c r="E40" s="576"/>
      <c r="F40" s="576"/>
      <c r="G40" s="576"/>
      <c r="H40" s="576"/>
      <c r="I40" s="576"/>
      <c r="J40" s="576"/>
      <c r="K40" s="576"/>
      <c r="L40" s="576"/>
      <c r="M40" s="576"/>
      <c r="N40" s="576"/>
      <c r="O40" s="576"/>
      <c r="P40" s="576"/>
      <c r="Q40" s="576"/>
      <c r="R40" s="576"/>
      <c r="S40" s="576"/>
      <c r="T40" s="576"/>
      <c r="U40" s="576"/>
      <c r="V40" s="576"/>
      <c r="W40" s="576"/>
      <c r="X40" s="576"/>
      <c r="Y40" s="576"/>
      <c r="Z40" s="576"/>
      <c r="AA40" s="55"/>
    </row>
    <row r="41" spans="2:27" s="30" customFormat="1" ht="15" customHeight="1" x14ac:dyDescent="0.25">
      <c r="B41" s="54"/>
      <c r="C41" s="57"/>
      <c r="D41" s="576"/>
      <c r="E41" s="576"/>
      <c r="F41" s="576"/>
      <c r="G41" s="576"/>
      <c r="H41" s="576"/>
      <c r="I41" s="576"/>
      <c r="J41" s="576"/>
      <c r="K41" s="576"/>
      <c r="L41" s="576"/>
      <c r="M41" s="576"/>
      <c r="N41" s="576"/>
      <c r="O41" s="576"/>
      <c r="P41" s="576"/>
      <c r="Q41" s="576"/>
      <c r="R41" s="576"/>
      <c r="S41" s="576"/>
      <c r="T41" s="576"/>
      <c r="U41" s="576"/>
      <c r="V41" s="576"/>
      <c r="W41" s="576"/>
      <c r="X41" s="576"/>
      <c r="Y41" s="576"/>
      <c r="Z41" s="576"/>
      <c r="AA41" s="55"/>
    </row>
    <row r="42" spans="2:27" ht="15" customHeight="1" x14ac:dyDescent="0.2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2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2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2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2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2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2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2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25">
      <c r="B50" s="162"/>
      <c r="C50" s="198"/>
      <c r="D50" s="176"/>
      <c r="E50" s="197"/>
      <c r="F50" s="197"/>
      <c r="G50" s="197"/>
      <c r="H50" s="197"/>
      <c r="I50" s="197"/>
      <c r="J50" s="197"/>
      <c r="K50" s="476"/>
      <c r="L50" s="476"/>
      <c r="M50" s="476"/>
      <c r="N50" s="476"/>
      <c r="O50" s="476"/>
      <c r="P50" s="476"/>
      <c r="Q50" s="476"/>
      <c r="R50" s="197"/>
      <c r="S50" s="197"/>
      <c r="T50" s="197"/>
      <c r="U50" s="197"/>
      <c r="V50" s="197"/>
      <c r="W50" s="197"/>
      <c r="X50" s="197"/>
      <c r="Y50" s="197"/>
      <c r="Z50" s="197"/>
      <c r="AA50" s="152"/>
    </row>
    <row r="51" spans="2:27" ht="15" customHeight="1" x14ac:dyDescent="0.25">
      <c r="B51" s="162"/>
      <c r="C51" s="198"/>
      <c r="D51" s="176"/>
      <c r="E51" s="146"/>
      <c r="F51" s="146"/>
      <c r="G51" s="146"/>
      <c r="H51" s="146"/>
      <c r="I51" s="146"/>
      <c r="J51" s="146"/>
      <c r="K51" s="477"/>
      <c r="L51" s="477"/>
      <c r="M51" s="477"/>
      <c r="N51" s="477"/>
      <c r="O51" s="477"/>
      <c r="P51" s="477"/>
      <c r="Q51" s="477"/>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3">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22" zoomScale="55" zoomScaleNormal="55" zoomScaleSheetLayoutView="90" workbookViewId="0">
      <selection activeCell="AT26" sqref="AT26"/>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43"/>
      <c r="V1" s="343"/>
      <c r="W1" s="343"/>
      <c r="X1" s="343"/>
      <c r="Y1" s="343"/>
    </row>
    <row r="2" spans="2:27" ht="15" customHeight="1" x14ac:dyDescent="0.25">
      <c r="B2" s="43"/>
      <c r="C2" s="43"/>
      <c r="D2" s="43"/>
      <c r="E2" s="43"/>
      <c r="F2" s="43"/>
      <c r="G2" s="43"/>
      <c r="H2" s="43"/>
      <c r="I2" s="43"/>
      <c r="J2" s="43"/>
      <c r="K2" s="43"/>
      <c r="L2" s="43"/>
      <c r="M2" s="43"/>
      <c r="N2" s="43"/>
      <c r="O2" s="43"/>
      <c r="P2" s="43"/>
      <c r="Q2" s="43"/>
      <c r="R2" s="43"/>
      <c r="S2" s="43"/>
      <c r="T2" s="43"/>
      <c r="U2" s="343"/>
      <c r="V2" s="343"/>
      <c r="W2" s="343"/>
      <c r="X2" s="343"/>
      <c r="Y2" s="343"/>
      <c r="Z2" s="43"/>
      <c r="AA2" s="43"/>
    </row>
    <row r="3" spans="2:27" ht="15" customHeight="1" x14ac:dyDescent="0.25">
      <c r="B3" s="43"/>
      <c r="C3" s="43"/>
      <c r="D3" s="43"/>
      <c r="E3" s="43"/>
      <c r="F3" s="43"/>
      <c r="G3" s="43"/>
      <c r="H3" s="43"/>
      <c r="I3" s="43"/>
      <c r="J3" s="43"/>
      <c r="K3" s="43"/>
      <c r="L3" s="43"/>
      <c r="M3" s="43"/>
      <c r="N3" s="43"/>
      <c r="O3" s="43"/>
      <c r="P3" s="43"/>
      <c r="Q3" s="43"/>
      <c r="R3" s="43"/>
      <c r="S3" s="43"/>
      <c r="T3" s="43"/>
      <c r="U3" s="343"/>
      <c r="V3" s="343"/>
      <c r="W3" s="343"/>
      <c r="X3" s="343"/>
      <c r="Y3" s="343"/>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44" t="s">
        <v>168</v>
      </c>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43"/>
    </row>
    <row r="12" spans="2:27" ht="23.25" x14ac:dyDescent="0.25">
      <c r="B12" s="43"/>
      <c r="C12" s="344" t="s">
        <v>169</v>
      </c>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44" t="s">
        <v>170</v>
      </c>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43"/>
    </row>
    <row r="15" spans="2:27" ht="23.25" x14ac:dyDescent="0.25">
      <c r="B15" s="43"/>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43"/>
    </row>
    <row r="16" spans="2:27" ht="23.25" x14ac:dyDescent="0.25">
      <c r="B16" s="43"/>
      <c r="C16" s="344" t="s">
        <v>205</v>
      </c>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43"/>
    </row>
    <row r="17" spans="2:27" ht="23.25" x14ac:dyDescent="0.2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25">
      <c r="B18" s="345" t="str">
        <f>IF('DATOS GENERALES'!C8="",UPPER('DATOS GENERALES'!B8),"PROYECTO "&amp;UPPER('DATOS GENERALES'!C8))</f>
        <v>PROYECTO VICEPRESIDENCIA DE PROYECTOS CODELCO</v>
      </c>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row>
    <row r="19" spans="2:27" ht="24" customHeight="1" x14ac:dyDescent="0.2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46" t="str">
        <f>IF('DATOS GENERALES'!C10="",UPPER('DATOS GENERALES'!B10),UPPER('DATOS GENERALES'!C10))</f>
        <v>CODELCO - SALVADOR</v>
      </c>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45" t="str">
        <f>IF('DATOS GENERALES'!C12="",UPPER('DATOS GENERALES'!B12),UPPER("''"&amp;'DATOS GENERALES'!C12&amp;"''"))</f>
        <v>''BOMBAS CENTRÍFUGAS HORIZONTALES - PATIO DE ESTANQUES''</v>
      </c>
      <c r="C31" s="345"/>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345"/>
    </row>
    <row r="32" spans="2:27" s="29" customFormat="1" ht="71.45" customHeight="1" x14ac:dyDescent="0.25">
      <c r="B32" s="345"/>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42" t="str">
        <f>IF(OR('DATOS GENERALES'!D15="",'DATOS GENERALES'!F15="",'DATOS GENERALES'!H15=""),UPPER('DATOS GENERALES'!B15),'DATOS GENERALES'!J15)</f>
        <v xml:space="preserve">CÓDIGO DE PROCESO DE PRECALIFICACIÓN: </v>
      </c>
      <c r="C39" s="342"/>
      <c r="D39" s="342"/>
      <c r="E39" s="342"/>
      <c r="F39" s="342"/>
      <c r="G39" s="342"/>
      <c r="H39" s="342"/>
      <c r="I39" s="342"/>
      <c r="J39" s="342"/>
      <c r="K39" s="342"/>
      <c r="L39" s="342"/>
      <c r="M39" s="342"/>
      <c r="N39" s="342"/>
      <c r="O39" s="342"/>
      <c r="P39" s="342"/>
      <c r="Q39" s="342"/>
      <c r="R39" s="342"/>
      <c r="S39" s="342"/>
      <c r="T39" s="342"/>
      <c r="U39" s="342"/>
      <c r="V39" s="342"/>
      <c r="W39" s="342"/>
      <c r="X39" s="342"/>
      <c r="Y39" s="342"/>
      <c r="Z39" s="342"/>
      <c r="AA39" s="342"/>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47" t="s">
        <v>39</v>
      </c>
      <c r="D44" s="347"/>
      <c r="E44" s="347"/>
      <c r="F44" s="347"/>
      <c r="G44" s="347"/>
      <c r="H44" s="347"/>
      <c r="I44" s="347"/>
      <c r="J44" s="347"/>
      <c r="K44" s="347"/>
      <c r="L44" s="347"/>
      <c r="M44" s="347"/>
      <c r="N44" s="347"/>
      <c r="O44" s="347"/>
      <c r="P44" s="347"/>
      <c r="Q44" s="347"/>
      <c r="R44" s="347"/>
      <c r="S44" s="347"/>
      <c r="T44" s="347"/>
      <c r="U44" s="347"/>
      <c r="V44" s="347"/>
      <c r="W44" s="347"/>
      <c r="X44" s="347"/>
      <c r="Y44" s="347"/>
      <c r="Z44" s="347"/>
      <c r="AA44" s="45"/>
    </row>
    <row r="45" spans="2:27" s="41" customFormat="1" ht="26.25" x14ac:dyDescent="0.25">
      <c r="B45" s="47"/>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41" t="s">
        <v>40</v>
      </c>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40" t="s">
        <v>41</v>
      </c>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tabSelected="1" topLeftCell="A3" zoomScale="85" zoomScaleNormal="85" workbookViewId="0">
      <selection activeCell="B19" sqref="B19:P24"/>
    </sheetView>
  </sheetViews>
  <sheetFormatPr baseColWidth="10" defaultRowHeight="15" x14ac:dyDescent="0.25"/>
  <sheetData>
    <row r="1" spans="2:27" s="97" customFormat="1" ht="15" customHeight="1" x14ac:dyDescent="0.25">
      <c r="B1" s="368" t="s">
        <v>168</v>
      </c>
      <c r="C1" s="368"/>
      <c r="D1" s="368"/>
      <c r="E1" s="368"/>
      <c r="F1" s="368"/>
      <c r="G1" s="368"/>
      <c r="H1" s="368"/>
      <c r="I1" s="368"/>
      <c r="J1" s="368"/>
      <c r="K1" s="368"/>
      <c r="L1" s="368"/>
      <c r="M1" s="368"/>
      <c r="N1" s="368"/>
      <c r="O1" s="368"/>
      <c r="P1" s="368"/>
      <c r="Q1" s="321"/>
      <c r="R1" s="321"/>
      <c r="S1" s="321"/>
      <c r="T1" s="321"/>
      <c r="U1" s="321"/>
      <c r="V1" s="321"/>
      <c r="W1" s="321"/>
      <c r="X1" s="321"/>
      <c r="Y1" s="321"/>
      <c r="Z1" s="321"/>
    </row>
    <row r="2" spans="2:27" s="97" customFormat="1" ht="15" customHeight="1" x14ac:dyDescent="0.25">
      <c r="B2" s="368" t="s">
        <v>170</v>
      </c>
      <c r="C2" s="368"/>
      <c r="D2" s="368"/>
      <c r="E2" s="368"/>
      <c r="F2" s="368"/>
      <c r="G2" s="368"/>
      <c r="H2" s="368"/>
      <c r="I2" s="368"/>
      <c r="J2" s="368"/>
      <c r="K2" s="368"/>
      <c r="L2" s="368"/>
      <c r="M2" s="368"/>
      <c r="N2" s="368"/>
      <c r="O2" s="368"/>
      <c r="P2" s="368"/>
      <c r="Q2" s="321"/>
      <c r="R2" s="321"/>
      <c r="S2" s="321"/>
      <c r="T2" s="321"/>
      <c r="U2" s="321"/>
      <c r="V2" s="321"/>
      <c r="W2" s="321"/>
      <c r="X2" s="321"/>
      <c r="Y2" s="321"/>
      <c r="Z2" s="321"/>
    </row>
    <row r="3" spans="2:27" s="97" customFormat="1" ht="15" customHeight="1" x14ac:dyDescent="0.25">
      <c r="B3" s="369" t="s">
        <v>205</v>
      </c>
      <c r="C3" s="369"/>
      <c r="D3" s="369"/>
      <c r="E3" s="369"/>
      <c r="F3" s="369"/>
      <c r="G3" s="369"/>
      <c r="H3" s="369"/>
      <c r="I3" s="369"/>
      <c r="J3" s="369"/>
      <c r="K3" s="369"/>
      <c r="L3" s="369"/>
      <c r="M3" s="369"/>
      <c r="N3" s="369"/>
      <c r="O3" s="369"/>
      <c r="P3" s="369"/>
      <c r="Q3" s="322"/>
      <c r="R3" s="322"/>
      <c r="S3" s="322"/>
      <c r="T3" s="322"/>
      <c r="U3" s="322"/>
      <c r="V3" s="322"/>
      <c r="W3" s="322"/>
      <c r="X3" s="322"/>
      <c r="Y3" s="322"/>
      <c r="Z3" s="322"/>
    </row>
    <row r="4" spans="2:27" s="97" customFormat="1" ht="15" customHeight="1" x14ac:dyDescent="0.25">
      <c r="X4" s="261"/>
      <c r="Y4" s="261"/>
      <c r="Z4" s="261"/>
    </row>
    <row r="5" spans="2:27"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23"/>
      <c r="R5" s="323"/>
      <c r="S5" s="323"/>
      <c r="T5" s="323"/>
      <c r="U5" s="323"/>
      <c r="V5" s="323"/>
      <c r="W5" s="323"/>
      <c r="X5" s="323"/>
      <c r="Y5" s="323"/>
      <c r="Z5" s="323"/>
    </row>
    <row r="6" spans="2:27" s="44" customFormat="1" ht="15" customHeight="1" x14ac:dyDescent="0.2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24"/>
      <c r="R7" s="324"/>
      <c r="S7" s="324"/>
      <c r="T7" s="324"/>
      <c r="U7" s="324"/>
      <c r="V7" s="324"/>
      <c r="W7" s="324"/>
      <c r="X7" s="324"/>
      <c r="Y7" s="324"/>
      <c r="Z7" s="324"/>
      <c r="AA7" s="265"/>
    </row>
    <row r="8" spans="2:27" s="44" customFormat="1" ht="15" customHeight="1" x14ac:dyDescent="0.25">
      <c r="B8" s="367"/>
      <c r="C8" s="367"/>
      <c r="D8" s="367"/>
      <c r="E8" s="367"/>
      <c r="F8" s="367"/>
      <c r="G8" s="367"/>
      <c r="H8" s="367"/>
      <c r="I8" s="367"/>
      <c r="J8" s="367"/>
      <c r="K8" s="367"/>
      <c r="L8" s="367"/>
      <c r="M8" s="367"/>
      <c r="N8" s="367"/>
      <c r="O8" s="367"/>
      <c r="P8" s="367"/>
      <c r="Q8" s="367"/>
      <c r="R8" s="367"/>
      <c r="S8" s="367"/>
      <c r="T8" s="367"/>
      <c r="U8" s="367"/>
      <c r="V8" s="367"/>
      <c r="W8" s="367"/>
      <c r="X8" s="367"/>
      <c r="Y8" s="367"/>
      <c r="Z8" s="367"/>
    </row>
    <row r="9" spans="2:27" s="44" customFormat="1" ht="15" customHeight="1" x14ac:dyDescent="0.25">
      <c r="B9" s="372" t="str">
        <f>+'DATOS GENERALES'!C12</f>
        <v>BOMBAS CENTRÍFUGAS HORIZONTALES - PATIO DE ESTANQUES</v>
      </c>
      <c r="C9" s="372"/>
      <c r="D9" s="372"/>
      <c r="E9" s="372"/>
      <c r="F9" s="372"/>
      <c r="G9" s="372"/>
      <c r="H9" s="372"/>
      <c r="I9" s="372"/>
      <c r="J9" s="372"/>
      <c r="K9" s="372"/>
      <c r="L9" s="372"/>
      <c r="M9" s="372"/>
      <c r="N9" s="372"/>
      <c r="O9" s="372"/>
      <c r="P9" s="372"/>
      <c r="Q9" s="325"/>
      <c r="R9" s="325"/>
      <c r="S9" s="325"/>
      <c r="T9" s="325"/>
      <c r="U9" s="325"/>
      <c r="V9" s="325"/>
      <c r="W9" s="325"/>
      <c r="X9" s="325"/>
      <c r="Y9" s="325"/>
      <c r="Z9" s="325"/>
    </row>
    <row r="12" spans="2:27" ht="15.75" thickBot="1" x14ac:dyDescent="0.3"/>
    <row r="13" spans="2:27" x14ac:dyDescent="0.25">
      <c r="B13" s="358" t="s">
        <v>181</v>
      </c>
      <c r="C13" s="359"/>
      <c r="D13" s="359"/>
      <c r="E13" s="359"/>
      <c r="F13" s="359"/>
      <c r="G13" s="359"/>
      <c r="H13" s="359"/>
      <c r="I13" s="359"/>
      <c r="J13" s="359"/>
      <c r="K13" s="359"/>
      <c r="L13" s="359"/>
      <c r="M13" s="359"/>
      <c r="N13" s="359"/>
      <c r="O13" s="359"/>
      <c r="P13" s="360"/>
    </row>
    <row r="14" spans="2:27" x14ac:dyDescent="0.25">
      <c r="B14" s="361"/>
      <c r="C14" s="362"/>
      <c r="D14" s="362"/>
      <c r="E14" s="362"/>
      <c r="F14" s="362"/>
      <c r="G14" s="362"/>
      <c r="H14" s="362"/>
      <c r="I14" s="362"/>
      <c r="J14" s="362"/>
      <c r="K14" s="362"/>
      <c r="L14" s="362"/>
      <c r="M14" s="362"/>
      <c r="N14" s="362"/>
      <c r="O14" s="362"/>
      <c r="P14" s="363"/>
    </row>
    <row r="15" spans="2:27" x14ac:dyDescent="0.25">
      <c r="B15" s="361"/>
      <c r="C15" s="362"/>
      <c r="D15" s="362"/>
      <c r="E15" s="362"/>
      <c r="F15" s="362"/>
      <c r="G15" s="362"/>
      <c r="H15" s="362"/>
      <c r="I15" s="362"/>
      <c r="J15" s="362"/>
      <c r="K15" s="362"/>
      <c r="L15" s="362"/>
      <c r="M15" s="362"/>
      <c r="N15" s="362"/>
      <c r="O15" s="362"/>
      <c r="P15" s="363"/>
    </row>
    <row r="16" spans="2:27" x14ac:dyDescent="0.25">
      <c r="B16" s="361"/>
      <c r="C16" s="362"/>
      <c r="D16" s="362"/>
      <c r="E16" s="362"/>
      <c r="F16" s="362"/>
      <c r="G16" s="362"/>
      <c r="H16" s="362"/>
      <c r="I16" s="362"/>
      <c r="J16" s="362"/>
      <c r="K16" s="362"/>
      <c r="L16" s="362"/>
      <c r="M16" s="362"/>
      <c r="N16" s="362"/>
      <c r="O16" s="362"/>
      <c r="P16" s="363"/>
    </row>
    <row r="17" spans="2:16" ht="15.75" thickBot="1" x14ac:dyDescent="0.3">
      <c r="B17" s="364"/>
      <c r="C17" s="365"/>
      <c r="D17" s="365"/>
      <c r="E17" s="365"/>
      <c r="F17" s="365"/>
      <c r="G17" s="365"/>
      <c r="H17" s="365"/>
      <c r="I17" s="365"/>
      <c r="J17" s="365"/>
      <c r="K17" s="365"/>
      <c r="L17" s="365"/>
      <c r="M17" s="365"/>
      <c r="N17" s="365"/>
      <c r="O17" s="365"/>
      <c r="P17" s="366"/>
    </row>
    <row r="18" spans="2:16" ht="15.75" thickBot="1" x14ac:dyDescent="0.3"/>
    <row r="19" spans="2:16" x14ac:dyDescent="0.25">
      <c r="B19" s="349" t="s">
        <v>215</v>
      </c>
      <c r="C19" s="350"/>
      <c r="D19" s="350"/>
      <c r="E19" s="350"/>
      <c r="F19" s="350"/>
      <c r="G19" s="350"/>
      <c r="H19" s="350"/>
      <c r="I19" s="350"/>
      <c r="J19" s="350"/>
      <c r="K19" s="350"/>
      <c r="L19" s="350"/>
      <c r="M19" s="350"/>
      <c r="N19" s="350"/>
      <c r="O19" s="350"/>
      <c r="P19" s="351"/>
    </row>
    <row r="20" spans="2:16" ht="15" customHeight="1" x14ac:dyDescent="0.25">
      <c r="B20" s="352"/>
      <c r="C20" s="353"/>
      <c r="D20" s="353"/>
      <c r="E20" s="353"/>
      <c r="F20" s="353"/>
      <c r="G20" s="353"/>
      <c r="H20" s="353"/>
      <c r="I20" s="353"/>
      <c r="J20" s="353"/>
      <c r="K20" s="353"/>
      <c r="L20" s="353"/>
      <c r="M20" s="353"/>
      <c r="N20" s="353"/>
      <c r="O20" s="353"/>
      <c r="P20" s="354"/>
    </row>
    <row r="21" spans="2:16" x14ac:dyDescent="0.25">
      <c r="B21" s="352"/>
      <c r="C21" s="353"/>
      <c r="D21" s="353"/>
      <c r="E21" s="353"/>
      <c r="F21" s="353"/>
      <c r="G21" s="353"/>
      <c r="H21" s="353"/>
      <c r="I21" s="353"/>
      <c r="J21" s="353"/>
      <c r="K21" s="353"/>
      <c r="L21" s="353"/>
      <c r="M21" s="353"/>
      <c r="N21" s="353"/>
      <c r="O21" s="353"/>
      <c r="P21" s="354"/>
    </row>
    <row r="22" spans="2:16" x14ac:dyDescent="0.25">
      <c r="B22" s="352"/>
      <c r="C22" s="353"/>
      <c r="D22" s="353"/>
      <c r="E22" s="353"/>
      <c r="F22" s="353"/>
      <c r="G22" s="353"/>
      <c r="H22" s="353"/>
      <c r="I22" s="353"/>
      <c r="J22" s="353"/>
      <c r="K22" s="353"/>
      <c r="L22" s="353"/>
      <c r="M22" s="353"/>
      <c r="N22" s="353"/>
      <c r="O22" s="353"/>
      <c r="P22" s="354"/>
    </row>
    <row r="23" spans="2:16" x14ac:dyDescent="0.25">
      <c r="B23" s="352"/>
      <c r="C23" s="353"/>
      <c r="D23" s="353"/>
      <c r="E23" s="353"/>
      <c r="F23" s="353"/>
      <c r="G23" s="353"/>
      <c r="H23" s="353"/>
      <c r="I23" s="353"/>
      <c r="J23" s="353"/>
      <c r="K23" s="353"/>
      <c r="L23" s="353"/>
      <c r="M23" s="353"/>
      <c r="N23" s="353"/>
      <c r="O23" s="353"/>
      <c r="P23" s="354"/>
    </row>
    <row r="24" spans="2:16" ht="15.75" thickBot="1" x14ac:dyDescent="0.3">
      <c r="B24" s="355"/>
      <c r="C24" s="356"/>
      <c r="D24" s="356"/>
      <c r="E24" s="356"/>
      <c r="F24" s="356"/>
      <c r="G24" s="356"/>
      <c r="H24" s="356"/>
      <c r="I24" s="356"/>
      <c r="J24" s="356"/>
      <c r="K24" s="356"/>
      <c r="L24" s="356"/>
      <c r="M24" s="356"/>
      <c r="N24" s="356"/>
      <c r="O24" s="356"/>
      <c r="P24" s="357"/>
    </row>
    <row r="25" spans="2:16" x14ac:dyDescent="0.25">
      <c r="B25" s="326"/>
      <c r="C25" s="326"/>
      <c r="D25" s="326"/>
      <c r="E25" s="326"/>
      <c r="F25" s="326"/>
      <c r="G25" s="326"/>
      <c r="H25" s="326"/>
      <c r="I25" s="326"/>
      <c r="J25" s="326"/>
      <c r="K25" s="326"/>
      <c r="L25" s="326"/>
      <c r="M25" s="326"/>
      <c r="N25" s="326"/>
      <c r="O25" s="326"/>
      <c r="P25" s="326"/>
    </row>
    <row r="26" spans="2:16" x14ac:dyDescent="0.25">
      <c r="B26" s="326"/>
      <c r="C26" s="326"/>
      <c r="D26" s="326"/>
      <c r="E26" s="326"/>
      <c r="F26" s="326"/>
      <c r="G26" s="326"/>
      <c r="H26" s="326"/>
      <c r="I26" s="326"/>
      <c r="J26" s="326"/>
      <c r="K26" s="326"/>
      <c r="L26" s="326"/>
      <c r="M26" s="326"/>
      <c r="N26" s="326"/>
      <c r="O26" s="326"/>
      <c r="P26" s="326"/>
    </row>
    <row r="27" spans="2:16" x14ac:dyDescent="0.25">
      <c r="B27" s="326"/>
      <c r="C27" s="326"/>
      <c r="D27" s="326"/>
      <c r="E27" s="326"/>
      <c r="F27" s="326"/>
      <c r="G27" s="326"/>
      <c r="H27" s="326"/>
      <c r="I27" s="326"/>
      <c r="J27" s="326"/>
      <c r="K27" s="326"/>
      <c r="L27" s="326"/>
      <c r="M27" s="326"/>
      <c r="N27" s="326"/>
      <c r="O27" s="326"/>
      <c r="P27" s="326"/>
    </row>
    <row r="28" spans="2:16" x14ac:dyDescent="0.25">
      <c r="B28" s="326"/>
      <c r="C28" s="326"/>
      <c r="D28" s="326"/>
      <c r="E28" s="326"/>
      <c r="F28" s="326"/>
      <c r="G28" s="326"/>
      <c r="H28" s="326"/>
      <c r="I28" s="326"/>
      <c r="J28" s="326"/>
      <c r="K28" s="326"/>
      <c r="L28" s="326"/>
      <c r="M28" s="326"/>
      <c r="N28" s="326"/>
      <c r="O28" s="326"/>
      <c r="P28" s="326"/>
    </row>
    <row r="29" spans="2:16" x14ac:dyDescent="0.25">
      <c r="B29" s="326"/>
      <c r="C29" s="326"/>
      <c r="D29" s="326"/>
      <c r="E29" s="326"/>
      <c r="F29" s="326"/>
      <c r="G29" s="326"/>
      <c r="H29" s="326"/>
      <c r="I29" s="326"/>
      <c r="J29" s="326"/>
      <c r="K29" s="326"/>
      <c r="L29" s="326"/>
      <c r="M29" s="326"/>
      <c r="N29" s="326"/>
      <c r="O29" s="326"/>
      <c r="P29" s="326"/>
    </row>
    <row r="30" spans="2:16" x14ac:dyDescent="0.2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topLeftCell="A19" zoomScale="70" zoomScaleNormal="70" zoomScaleSheetLayoutView="100" workbookViewId="0">
      <selection sqref="A1:XFD9"/>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7" customFormat="1" ht="15" customHeight="1" x14ac:dyDescent="0.25">
      <c r="B1" s="368" t="s">
        <v>168</v>
      </c>
      <c r="C1" s="368"/>
      <c r="D1" s="368"/>
      <c r="E1" s="368"/>
      <c r="F1" s="368"/>
      <c r="G1" s="368"/>
      <c r="H1" s="368"/>
      <c r="I1" s="368"/>
      <c r="J1" s="368"/>
      <c r="K1" s="368"/>
      <c r="L1" s="368"/>
      <c r="M1" s="368"/>
      <c r="N1" s="368"/>
      <c r="O1" s="368"/>
      <c r="P1" s="368"/>
      <c r="Q1" s="368"/>
      <c r="R1" s="368"/>
      <c r="S1" s="368"/>
      <c r="T1" s="368"/>
      <c r="U1" s="368"/>
      <c r="V1" s="368"/>
      <c r="W1" s="368"/>
      <c r="X1" s="368"/>
      <c r="Y1" s="368"/>
      <c r="Z1" s="368"/>
    </row>
    <row r="2" spans="2:27" s="97" customFormat="1" ht="15" customHeight="1" x14ac:dyDescent="0.25">
      <c r="B2" s="368" t="s">
        <v>170</v>
      </c>
      <c r="C2" s="368"/>
      <c r="D2" s="368"/>
      <c r="E2" s="368"/>
      <c r="F2" s="368"/>
      <c r="G2" s="368"/>
      <c r="H2" s="368"/>
      <c r="I2" s="368"/>
      <c r="J2" s="368"/>
      <c r="K2" s="368"/>
      <c r="L2" s="368"/>
      <c r="M2" s="368"/>
      <c r="N2" s="368"/>
      <c r="O2" s="368"/>
      <c r="P2" s="368"/>
      <c r="Q2" s="368"/>
      <c r="R2" s="368"/>
      <c r="S2" s="368"/>
      <c r="T2" s="368"/>
      <c r="U2" s="368"/>
      <c r="V2" s="368"/>
      <c r="W2" s="368"/>
      <c r="X2" s="368"/>
      <c r="Y2" s="368"/>
      <c r="Z2" s="368"/>
    </row>
    <row r="3" spans="2:27" s="97" customFormat="1" ht="15" customHeight="1" x14ac:dyDescent="0.25">
      <c r="B3" s="369" t="s">
        <v>205</v>
      </c>
      <c r="C3" s="369"/>
      <c r="D3" s="369"/>
      <c r="E3" s="369"/>
      <c r="F3" s="369"/>
      <c r="G3" s="369"/>
      <c r="H3" s="369"/>
      <c r="I3" s="369"/>
      <c r="J3" s="369"/>
      <c r="K3" s="369"/>
      <c r="L3" s="369"/>
      <c r="M3" s="369"/>
      <c r="N3" s="369"/>
      <c r="O3" s="369"/>
      <c r="P3" s="369"/>
      <c r="Q3" s="369"/>
      <c r="R3" s="369"/>
      <c r="S3" s="369"/>
      <c r="T3" s="369"/>
      <c r="U3" s="369"/>
      <c r="V3" s="369"/>
      <c r="W3" s="369"/>
      <c r="X3" s="369"/>
      <c r="Y3" s="369"/>
      <c r="Z3" s="369"/>
    </row>
    <row r="4" spans="2:27" s="97" customFormat="1" ht="15" customHeight="1" x14ac:dyDescent="0.25">
      <c r="X4" s="261"/>
      <c r="Y4" s="261"/>
      <c r="Z4" s="261"/>
    </row>
    <row r="5" spans="2:27"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c r="T5" s="370"/>
      <c r="U5" s="370"/>
      <c r="V5" s="370"/>
      <c r="W5" s="370"/>
      <c r="X5" s="370"/>
      <c r="Y5" s="370"/>
      <c r="Z5" s="370"/>
    </row>
    <row r="6" spans="2:27" s="44" customFormat="1" ht="15" customHeight="1" x14ac:dyDescent="0.25">
      <c r="B6" s="370"/>
      <c r="C6" s="370"/>
      <c r="D6" s="370"/>
      <c r="E6" s="370"/>
      <c r="F6" s="370"/>
      <c r="G6" s="370"/>
      <c r="H6" s="370"/>
      <c r="I6" s="370"/>
      <c r="J6" s="370"/>
      <c r="K6" s="370"/>
      <c r="L6" s="370"/>
      <c r="M6" s="370"/>
      <c r="N6" s="370"/>
      <c r="O6" s="370"/>
      <c r="P6" s="370"/>
      <c r="Q6" s="370"/>
      <c r="R6" s="370"/>
      <c r="S6" s="370"/>
      <c r="T6" s="370"/>
      <c r="U6" s="370"/>
      <c r="V6" s="370"/>
      <c r="W6" s="370"/>
      <c r="X6" s="370"/>
      <c r="Y6" s="370"/>
      <c r="Z6" s="370"/>
    </row>
    <row r="7" spans="2:27" s="44"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T7" s="371"/>
      <c r="U7" s="371"/>
      <c r="V7" s="371"/>
      <c r="W7" s="371"/>
      <c r="X7" s="371"/>
      <c r="Y7" s="371"/>
      <c r="Z7" s="371"/>
      <c r="AA7" s="265"/>
    </row>
    <row r="8" spans="2:27" s="44" customFormat="1" ht="15" customHeight="1" x14ac:dyDescent="0.25">
      <c r="B8" s="367"/>
      <c r="C8" s="367"/>
      <c r="D8" s="367"/>
      <c r="E8" s="367"/>
      <c r="F8" s="367"/>
      <c r="G8" s="367"/>
      <c r="H8" s="367"/>
      <c r="I8" s="367"/>
      <c r="J8" s="367"/>
      <c r="K8" s="367"/>
      <c r="L8" s="367"/>
      <c r="M8" s="367"/>
      <c r="N8" s="367"/>
      <c r="O8" s="367"/>
      <c r="P8" s="367"/>
      <c r="Q8" s="367"/>
      <c r="R8" s="367"/>
      <c r="S8" s="367"/>
      <c r="T8" s="367"/>
      <c r="U8" s="367"/>
      <c r="V8" s="367"/>
      <c r="W8" s="367"/>
      <c r="X8" s="367"/>
      <c r="Y8" s="367"/>
      <c r="Z8" s="367"/>
    </row>
    <row r="9" spans="2:27" s="44" customFormat="1" ht="15" customHeight="1" x14ac:dyDescent="0.25">
      <c r="B9" s="372" t="str">
        <f>+'DATOS GENERALES'!C12</f>
        <v>BOMBAS CENTRÍFUGAS HORIZONTALES - PATIO DE ESTANQUES</v>
      </c>
      <c r="C9" s="438"/>
      <c r="D9" s="438"/>
      <c r="E9" s="438"/>
      <c r="F9" s="438"/>
      <c r="G9" s="438"/>
      <c r="H9" s="438"/>
      <c r="I9" s="438"/>
      <c r="J9" s="438"/>
      <c r="K9" s="438"/>
      <c r="L9" s="438"/>
      <c r="M9" s="438"/>
      <c r="N9" s="438"/>
      <c r="O9" s="438"/>
      <c r="P9" s="438"/>
      <c r="Q9" s="438"/>
      <c r="R9" s="438"/>
      <c r="S9" s="438"/>
      <c r="T9" s="438"/>
      <c r="U9" s="438"/>
      <c r="V9" s="438"/>
      <c r="W9" s="438"/>
      <c r="X9" s="438"/>
      <c r="Y9" s="438"/>
      <c r="Z9" s="438"/>
    </row>
    <row r="10" spans="2:27" s="109" customFormat="1" ht="15" customHeight="1" x14ac:dyDescent="0.25">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row>
    <row r="11" spans="2:27" s="109" customFormat="1" ht="15" customHeight="1" x14ac:dyDescent="0.25">
      <c r="B11" s="437" t="str">
        <f>IF(OR('DATOS GENERALES'!D15="",'DATOS GENERALES'!F15="",'DATOS GENERALES'!H15=""),UPPER('DATOS GENERALES'!D15),'DATOS GENERALES'!J15)</f>
        <v/>
      </c>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row>
    <row r="12" spans="2:27" s="97" customFormat="1" ht="15" customHeight="1" thickBot="1" x14ac:dyDescent="0.3">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row>
    <row r="13" spans="2:27" s="97"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25">
      <c r="B14" s="5"/>
      <c r="C14" s="25" t="s">
        <v>2</v>
      </c>
      <c r="D14" s="7"/>
      <c r="E14" s="7"/>
      <c r="F14" s="7"/>
      <c r="G14" s="7"/>
      <c r="H14" s="440" t="s">
        <v>162</v>
      </c>
      <c r="I14" s="440"/>
      <c r="J14" s="440"/>
      <c r="K14" s="440"/>
      <c r="L14" s="440"/>
      <c r="M14" s="440"/>
      <c r="N14" s="440"/>
      <c r="O14" s="440"/>
      <c r="P14" s="440"/>
      <c r="Q14" s="440"/>
      <c r="R14" s="440"/>
      <c r="S14" s="440"/>
      <c r="T14" s="440"/>
      <c r="U14" s="6"/>
      <c r="V14" s="26" t="s">
        <v>1</v>
      </c>
      <c r="W14" s="273">
        <v>1</v>
      </c>
      <c r="X14" s="7"/>
      <c r="Y14" s="7"/>
      <c r="Z14" s="8"/>
    </row>
    <row r="15" spans="2:27" s="97"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25">
      <c r="B16" s="5"/>
      <c r="C16" s="25" t="s">
        <v>0</v>
      </c>
      <c r="D16" s="7"/>
      <c r="E16" s="7"/>
      <c r="F16" s="7"/>
      <c r="G16" s="7"/>
      <c r="H16" s="396" t="s">
        <v>161</v>
      </c>
      <c r="I16" s="397"/>
      <c r="J16" s="397"/>
      <c r="K16" s="397"/>
      <c r="L16" s="397"/>
      <c r="M16" s="397"/>
      <c r="N16" s="397"/>
      <c r="O16" s="397"/>
      <c r="P16" s="397"/>
      <c r="Q16" s="397"/>
      <c r="R16" s="397"/>
      <c r="S16" s="397"/>
      <c r="T16" s="398"/>
      <c r="U16" s="6"/>
      <c r="V16" s="26"/>
      <c r="W16" s="7"/>
      <c r="X16" s="7"/>
      <c r="Y16" s="7"/>
      <c r="Z16" s="8"/>
    </row>
    <row r="17" spans="2:27" s="97"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25">
      <c r="B18" s="399" t="s">
        <v>4</v>
      </c>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1"/>
    </row>
    <row r="19" spans="2:27" s="98" customFormat="1" ht="15" customHeight="1" thickBot="1" x14ac:dyDescent="0.3">
      <c r="B19" s="402"/>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4"/>
    </row>
    <row r="20" spans="2:27" s="97" customFormat="1" ht="15" customHeight="1" x14ac:dyDescent="0.2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25">
      <c r="B21" s="102" t="s">
        <v>44</v>
      </c>
      <c r="C21" s="103"/>
      <c r="D21" s="103"/>
      <c r="E21" s="103"/>
      <c r="F21" s="103"/>
      <c r="G21" s="103"/>
      <c r="H21" s="103"/>
      <c r="I21" s="103"/>
      <c r="J21" s="103"/>
      <c r="K21" s="103"/>
      <c r="L21" s="103"/>
      <c r="M21" s="103"/>
      <c r="N21" s="103"/>
      <c r="O21" s="103"/>
      <c r="P21" s="103"/>
      <c r="Q21" s="103"/>
      <c r="R21" s="103"/>
      <c r="S21" s="103"/>
      <c r="T21" s="103"/>
      <c r="U21" s="103"/>
      <c r="V21" s="103"/>
      <c r="W21" s="426" t="s">
        <v>27</v>
      </c>
      <c r="X21" s="427"/>
      <c r="Y21" s="427"/>
      <c r="Z21" s="428"/>
    </row>
    <row r="22" spans="2:27" s="97" customFormat="1" ht="24" customHeight="1" x14ac:dyDescent="0.2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429">
        <v>555</v>
      </c>
      <c r="X22" s="430"/>
      <c r="Y22" s="287" t="s">
        <v>3</v>
      </c>
      <c r="Z22" s="213" t="s">
        <v>148</v>
      </c>
    </row>
    <row r="23" spans="2:27" s="97" customFormat="1" ht="15" customHeight="1" x14ac:dyDescent="0.2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25">
      <c r="B24" s="392"/>
      <c r="C24" s="393"/>
      <c r="D24" s="393"/>
      <c r="E24" s="393"/>
      <c r="F24" s="393"/>
      <c r="G24" s="393"/>
      <c r="H24" s="393"/>
      <c r="I24" s="393"/>
      <c r="J24" s="393"/>
      <c r="K24" s="393"/>
      <c r="L24" s="393"/>
      <c r="M24" s="393"/>
      <c r="N24" s="393"/>
      <c r="O24" s="393"/>
      <c r="P24" s="393"/>
      <c r="Q24" s="393"/>
      <c r="R24" s="393"/>
      <c r="S24" s="393"/>
      <c r="T24" s="393"/>
      <c r="U24" s="393"/>
      <c r="V24" s="393"/>
      <c r="W24" s="393"/>
      <c r="X24" s="393"/>
      <c r="Y24" s="393"/>
      <c r="Z24" s="394"/>
    </row>
    <row r="25" spans="2:27" ht="15" customHeight="1" thickBot="1" x14ac:dyDescent="0.3">
      <c r="B25" s="392"/>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4"/>
    </row>
    <row r="26" spans="2:27" s="97" customFormat="1" ht="15" customHeight="1" thickBot="1" x14ac:dyDescent="0.3">
      <c r="B26" s="407" t="s">
        <v>6</v>
      </c>
      <c r="C26" s="408"/>
      <c r="D26" s="408"/>
      <c r="E26" s="408"/>
      <c r="F26" s="408"/>
      <c r="G26" s="408"/>
      <c r="H26" s="408"/>
      <c r="I26" s="408"/>
      <c r="J26" s="408"/>
      <c r="K26" s="408"/>
      <c r="L26" s="408"/>
      <c r="M26" s="408"/>
      <c r="N26" s="408"/>
      <c r="O26" s="408"/>
      <c r="P26" s="408"/>
      <c r="Q26" s="408"/>
      <c r="R26" s="408"/>
      <c r="S26" s="408"/>
      <c r="T26" s="408"/>
      <c r="U26" s="408"/>
      <c r="V26" s="408"/>
      <c r="W26" s="408"/>
      <c r="X26" s="408"/>
      <c r="Y26" s="408"/>
      <c r="Z26" s="409"/>
    </row>
    <row r="27" spans="2:27" ht="15" customHeight="1" x14ac:dyDescent="0.25">
      <c r="B27" s="110" t="s">
        <v>7</v>
      </c>
      <c r="C27" s="111"/>
      <c r="D27" s="386"/>
      <c r="E27" s="378"/>
      <c r="F27" s="378"/>
      <c r="G27" s="378"/>
      <c r="H27" s="378"/>
      <c r="I27" s="378"/>
      <c r="J27" s="378"/>
      <c r="K27" s="378"/>
      <c r="L27" s="378"/>
      <c r="M27" s="378"/>
      <c r="N27" s="378"/>
      <c r="O27" s="378"/>
      <c r="P27" s="418"/>
      <c r="Q27" s="112" t="s">
        <v>27</v>
      </c>
      <c r="R27" s="113"/>
      <c r="S27" s="378">
        <v>555</v>
      </c>
      <c r="T27" s="378"/>
      <c r="U27" s="378"/>
      <c r="V27" s="378"/>
      <c r="W27" s="215" t="s">
        <v>3</v>
      </c>
      <c r="X27" s="214" t="s">
        <v>148</v>
      </c>
      <c r="Y27" s="113"/>
      <c r="Z27" s="116"/>
    </row>
    <row r="28" spans="2:27" ht="15" customHeight="1" x14ac:dyDescent="0.25">
      <c r="B28" s="110" t="s">
        <v>7</v>
      </c>
      <c r="C28" s="111"/>
      <c r="D28" s="386"/>
      <c r="E28" s="378"/>
      <c r="F28" s="378"/>
      <c r="G28" s="378"/>
      <c r="H28" s="378"/>
      <c r="I28" s="378"/>
      <c r="J28" s="378"/>
      <c r="K28" s="378"/>
      <c r="L28" s="378"/>
      <c r="M28" s="378"/>
      <c r="N28" s="378"/>
      <c r="O28" s="378"/>
      <c r="P28" s="418"/>
      <c r="Q28" s="112" t="s">
        <v>27</v>
      </c>
      <c r="R28" s="113"/>
      <c r="S28" s="378">
        <v>555</v>
      </c>
      <c r="T28" s="378"/>
      <c r="U28" s="378"/>
      <c r="V28" s="378"/>
      <c r="W28" s="215" t="s">
        <v>3</v>
      </c>
      <c r="X28" s="214" t="s">
        <v>148</v>
      </c>
      <c r="Y28" s="113"/>
      <c r="Z28" s="116"/>
    </row>
    <row r="29" spans="2:27" ht="15" customHeight="1" thickBot="1" x14ac:dyDescent="0.3">
      <c r="B29" s="293" t="s">
        <v>7</v>
      </c>
      <c r="C29" s="294"/>
      <c r="D29" s="388"/>
      <c r="E29" s="379"/>
      <c r="F29" s="379"/>
      <c r="G29" s="379"/>
      <c r="H29" s="379"/>
      <c r="I29" s="379"/>
      <c r="J29" s="379"/>
      <c r="K29" s="379"/>
      <c r="L29" s="379"/>
      <c r="M29" s="379"/>
      <c r="N29" s="379"/>
      <c r="O29" s="379"/>
      <c r="P29" s="419"/>
      <c r="Q29" s="295" t="s">
        <v>27</v>
      </c>
      <c r="R29" s="296"/>
      <c r="S29" s="379">
        <v>555</v>
      </c>
      <c r="T29" s="379"/>
      <c r="U29" s="379"/>
      <c r="V29" s="379"/>
      <c r="W29" s="297" t="s">
        <v>3</v>
      </c>
      <c r="X29" s="289" t="s">
        <v>148</v>
      </c>
      <c r="Y29" s="296"/>
      <c r="Z29" s="298"/>
    </row>
    <row r="30" spans="2:27" ht="15" customHeight="1" thickBot="1" x14ac:dyDescent="0.3">
      <c r="B30" s="315" t="s">
        <v>26</v>
      </c>
      <c r="C30" s="316"/>
      <c r="D30" s="316"/>
      <c r="E30" s="316"/>
      <c r="F30" s="316" t="s">
        <v>149</v>
      </c>
      <c r="G30" s="316"/>
      <c r="H30" s="316"/>
      <c r="I30" s="316"/>
      <c r="J30" s="380" t="s">
        <v>9</v>
      </c>
      <c r="K30" s="381"/>
      <c r="L30" s="381"/>
      <c r="M30" s="381"/>
      <c r="N30" s="381"/>
      <c r="O30" s="381"/>
      <c r="P30" s="381"/>
      <c r="Q30" s="381"/>
      <c r="R30" s="381"/>
      <c r="S30" s="381"/>
      <c r="T30" s="381"/>
      <c r="U30" s="381"/>
      <c r="V30" s="381"/>
      <c r="W30" s="381"/>
      <c r="X30" s="316"/>
      <c r="Y30" s="316"/>
      <c r="Z30" s="317"/>
      <c r="AA30" s="97"/>
    </row>
    <row r="31" spans="2:27" ht="15" customHeight="1" x14ac:dyDescent="0.2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386" t="s">
        <v>195</v>
      </c>
      <c r="X31" s="378"/>
      <c r="Y31" s="378"/>
      <c r="Z31" s="387"/>
    </row>
    <row r="32" spans="2:27" ht="15" customHeight="1" x14ac:dyDescent="0.2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386"/>
      <c r="X32" s="378"/>
      <c r="Y32" s="378"/>
      <c r="Z32" s="387"/>
    </row>
    <row r="33" spans="2:26" ht="15" customHeight="1" x14ac:dyDescent="0.2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386"/>
      <c r="X33" s="378"/>
      <c r="Y33" s="378"/>
      <c r="Z33" s="387"/>
    </row>
    <row r="34" spans="2:26" ht="15" customHeight="1" x14ac:dyDescent="0.2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386"/>
      <c r="X34" s="378"/>
      <c r="Y34" s="378"/>
      <c r="Z34" s="387"/>
    </row>
    <row r="35" spans="2:26" ht="15" customHeight="1" thickBot="1" x14ac:dyDescent="0.3">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388"/>
      <c r="X35" s="379"/>
      <c r="Y35" s="379"/>
      <c r="Z35" s="389"/>
    </row>
    <row r="36" spans="2:26" ht="15" customHeight="1" thickBot="1" x14ac:dyDescent="0.3">
      <c r="B36" s="375" t="s">
        <v>10</v>
      </c>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7"/>
    </row>
    <row r="37" spans="2:26" ht="15" customHeight="1" x14ac:dyDescent="0.25">
      <c r="B37" s="299" t="s">
        <v>11</v>
      </c>
      <c r="C37" s="300"/>
      <c r="D37" s="382"/>
      <c r="E37" s="382"/>
      <c r="F37" s="382"/>
      <c r="G37" s="382"/>
      <c r="H37" s="382"/>
      <c r="I37" s="382"/>
      <c r="J37" s="382"/>
      <c r="K37" s="382"/>
      <c r="L37" s="382"/>
      <c r="M37" s="383"/>
      <c r="N37" s="301" t="s">
        <v>28</v>
      </c>
      <c r="O37" s="300"/>
      <c r="P37" s="382"/>
      <c r="Q37" s="382"/>
      <c r="R37" s="382"/>
      <c r="S37" s="382"/>
      <c r="T37" s="383"/>
      <c r="U37" s="300" t="s">
        <v>35</v>
      </c>
      <c r="V37" s="300"/>
      <c r="W37" s="382"/>
      <c r="X37" s="382"/>
      <c r="Y37" s="382"/>
      <c r="Z37" s="390"/>
    </row>
    <row r="38" spans="2:26" ht="15" customHeight="1" x14ac:dyDescent="0.25">
      <c r="B38" s="120"/>
      <c r="C38" s="121"/>
      <c r="D38" s="384"/>
      <c r="E38" s="384"/>
      <c r="F38" s="384"/>
      <c r="G38" s="384"/>
      <c r="H38" s="384"/>
      <c r="I38" s="384"/>
      <c r="J38" s="384"/>
      <c r="K38" s="384"/>
      <c r="L38" s="384"/>
      <c r="M38" s="385"/>
      <c r="N38" s="122"/>
      <c r="O38" s="121"/>
      <c r="P38" s="384"/>
      <c r="Q38" s="384"/>
      <c r="R38" s="384"/>
      <c r="S38" s="384"/>
      <c r="T38" s="385"/>
      <c r="U38" s="121"/>
      <c r="V38" s="121"/>
      <c r="W38" s="384"/>
      <c r="X38" s="384"/>
      <c r="Y38" s="384"/>
      <c r="Z38" s="391"/>
    </row>
    <row r="39" spans="2:26" ht="15" customHeight="1" x14ac:dyDescent="0.25">
      <c r="B39" s="117" t="s">
        <v>12</v>
      </c>
      <c r="C39" s="118"/>
      <c r="D39" s="410"/>
      <c r="E39" s="410"/>
      <c r="F39" s="410"/>
      <c r="G39" s="410"/>
      <c r="H39" s="410"/>
      <c r="I39" s="410"/>
      <c r="J39" s="410"/>
      <c r="K39" s="410"/>
      <c r="L39" s="410"/>
      <c r="M39" s="416"/>
      <c r="N39" s="119" t="s">
        <v>29</v>
      </c>
      <c r="O39" s="118"/>
      <c r="P39" s="118"/>
      <c r="Q39" s="118"/>
      <c r="R39" s="410"/>
      <c r="S39" s="410"/>
      <c r="T39" s="416"/>
      <c r="U39" s="118" t="s">
        <v>33</v>
      </c>
      <c r="V39" s="118"/>
      <c r="W39" s="410"/>
      <c r="X39" s="410"/>
      <c r="Y39" s="410"/>
      <c r="Z39" s="411"/>
    </row>
    <row r="40" spans="2:26" ht="15" customHeight="1" x14ac:dyDescent="0.25">
      <c r="B40" s="120"/>
      <c r="C40" s="121"/>
      <c r="D40" s="384"/>
      <c r="E40" s="384"/>
      <c r="F40" s="384"/>
      <c r="G40" s="384"/>
      <c r="H40" s="384"/>
      <c r="I40" s="384"/>
      <c r="J40" s="384"/>
      <c r="K40" s="384"/>
      <c r="L40" s="384"/>
      <c r="M40" s="385"/>
      <c r="N40" s="122"/>
      <c r="O40" s="121"/>
      <c r="P40" s="121"/>
      <c r="Q40" s="121"/>
      <c r="R40" s="384"/>
      <c r="S40" s="384"/>
      <c r="T40" s="385"/>
      <c r="U40" s="121" t="s">
        <v>30</v>
      </c>
      <c r="V40" s="121"/>
      <c r="W40" s="384"/>
      <c r="X40" s="384"/>
      <c r="Y40" s="384"/>
      <c r="Z40" s="391"/>
    </row>
    <row r="41" spans="2:26" ht="15" customHeight="1" x14ac:dyDescent="0.25">
      <c r="B41" s="117" t="s">
        <v>13</v>
      </c>
      <c r="C41" s="118"/>
      <c r="D41" s="410"/>
      <c r="E41" s="410"/>
      <c r="F41" s="410"/>
      <c r="G41" s="410"/>
      <c r="H41" s="410"/>
      <c r="I41" s="410"/>
      <c r="J41" s="410"/>
      <c r="K41" s="410"/>
      <c r="L41" s="410"/>
      <c r="M41" s="416"/>
      <c r="N41" s="119" t="s">
        <v>31</v>
      </c>
      <c r="O41" s="118"/>
      <c r="P41" s="118"/>
      <c r="Q41" s="410"/>
      <c r="R41" s="410"/>
      <c r="S41" s="410"/>
      <c r="T41" s="410"/>
      <c r="U41" s="410"/>
      <c r="V41" s="410"/>
      <c r="W41" s="410"/>
      <c r="X41" s="410"/>
      <c r="Y41" s="410"/>
      <c r="Z41" s="411"/>
    </row>
    <row r="42" spans="2:26" ht="15" customHeight="1" thickBot="1" x14ac:dyDescent="0.3">
      <c r="B42" s="302" t="s">
        <v>14</v>
      </c>
      <c r="C42" s="303"/>
      <c r="D42" s="412"/>
      <c r="E42" s="412"/>
      <c r="F42" s="412"/>
      <c r="G42" s="412"/>
      <c r="H42" s="412"/>
      <c r="I42" s="412"/>
      <c r="J42" s="412"/>
      <c r="K42" s="412"/>
      <c r="L42" s="412"/>
      <c r="M42" s="417"/>
      <c r="N42" s="304"/>
      <c r="O42" s="303"/>
      <c r="P42" s="303"/>
      <c r="Q42" s="412"/>
      <c r="R42" s="412"/>
      <c r="S42" s="412"/>
      <c r="T42" s="412"/>
      <c r="U42" s="412"/>
      <c r="V42" s="412"/>
      <c r="W42" s="412"/>
      <c r="X42" s="412"/>
      <c r="Y42" s="412"/>
      <c r="Z42" s="413"/>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7" t="s">
        <v>15</v>
      </c>
      <c r="C44" s="408"/>
      <c r="D44" s="408"/>
      <c r="E44" s="408"/>
      <c r="F44" s="408"/>
      <c r="G44" s="408"/>
      <c r="H44" s="408"/>
      <c r="I44" s="408"/>
      <c r="J44" s="408"/>
      <c r="K44" s="408"/>
      <c r="L44" s="408"/>
      <c r="M44" s="408"/>
      <c r="N44" s="408"/>
      <c r="O44" s="408"/>
      <c r="P44" s="408"/>
      <c r="Q44" s="408"/>
      <c r="R44" s="408"/>
      <c r="S44" s="408"/>
      <c r="T44" s="408"/>
      <c r="U44" s="408"/>
      <c r="V44" s="408"/>
      <c r="W44" s="408"/>
      <c r="X44" s="408"/>
      <c r="Y44" s="408"/>
      <c r="Z44" s="409"/>
    </row>
    <row r="45" spans="2:26" ht="15" customHeight="1" x14ac:dyDescent="0.25">
      <c r="B45" s="99" t="s">
        <v>7</v>
      </c>
      <c r="C45" s="100"/>
      <c r="D45" s="414"/>
      <c r="E45" s="414"/>
      <c r="F45" s="414"/>
      <c r="G45" s="414"/>
      <c r="H45" s="414"/>
      <c r="I45" s="414"/>
      <c r="J45" s="414"/>
      <c r="K45" s="414"/>
      <c r="L45" s="414"/>
      <c r="M45" s="415"/>
      <c r="N45" s="100" t="s">
        <v>32</v>
      </c>
      <c r="O45" s="373"/>
      <c r="P45" s="373"/>
      <c r="Q45" s="373"/>
      <c r="R45" s="373"/>
      <c r="S45" s="312" t="s">
        <v>33</v>
      </c>
      <c r="T45" s="100"/>
      <c r="U45" s="373"/>
      <c r="V45" s="373"/>
      <c r="W45" s="373"/>
      <c r="X45" s="373"/>
      <c r="Y45" s="373"/>
      <c r="Z45" s="435"/>
    </row>
    <row r="46" spans="2:26" ht="15" customHeight="1" x14ac:dyDescent="0.25">
      <c r="B46" s="114"/>
      <c r="C46" s="115"/>
      <c r="D46" s="384"/>
      <c r="E46" s="384"/>
      <c r="F46" s="384"/>
      <c r="G46" s="384"/>
      <c r="H46" s="384"/>
      <c r="I46" s="384"/>
      <c r="J46" s="384"/>
      <c r="K46" s="384"/>
      <c r="L46" s="384"/>
      <c r="M46" s="385"/>
      <c r="N46" s="115"/>
      <c r="O46" s="374"/>
      <c r="P46" s="374"/>
      <c r="Q46" s="374"/>
      <c r="R46" s="374"/>
      <c r="S46" s="314" t="s">
        <v>34</v>
      </c>
      <c r="T46" s="115"/>
      <c r="U46" s="374"/>
      <c r="V46" s="374"/>
      <c r="W46" s="374"/>
      <c r="X46" s="374"/>
      <c r="Y46" s="374"/>
      <c r="Z46" s="436"/>
    </row>
    <row r="47" spans="2:26" ht="15" customHeight="1" x14ac:dyDescent="0.25">
      <c r="B47" s="104" t="s">
        <v>7</v>
      </c>
      <c r="C47" s="105"/>
      <c r="D47" s="410"/>
      <c r="E47" s="410"/>
      <c r="F47" s="410"/>
      <c r="G47" s="410"/>
      <c r="H47" s="410"/>
      <c r="I47" s="410"/>
      <c r="J47" s="410"/>
      <c r="K47" s="410"/>
      <c r="L47" s="410"/>
      <c r="M47" s="416"/>
      <c r="N47" s="105" t="s">
        <v>32</v>
      </c>
      <c r="O47" s="432"/>
      <c r="P47" s="432"/>
      <c r="Q47" s="432"/>
      <c r="R47" s="432"/>
      <c r="S47" s="312" t="s">
        <v>33</v>
      </c>
      <c r="T47" s="100"/>
      <c r="U47" s="373"/>
      <c r="V47" s="373"/>
      <c r="W47" s="373"/>
      <c r="X47" s="373"/>
      <c r="Y47" s="373"/>
      <c r="Z47" s="435"/>
    </row>
    <row r="48" spans="2:26" ht="15" customHeight="1" thickBot="1" x14ac:dyDescent="0.3">
      <c r="B48" s="305"/>
      <c r="C48" s="306"/>
      <c r="D48" s="412"/>
      <c r="E48" s="412"/>
      <c r="F48" s="412"/>
      <c r="G48" s="412"/>
      <c r="H48" s="412"/>
      <c r="I48" s="412"/>
      <c r="J48" s="412"/>
      <c r="K48" s="412"/>
      <c r="L48" s="412"/>
      <c r="M48" s="417"/>
      <c r="N48" s="306"/>
      <c r="O48" s="433"/>
      <c r="P48" s="433"/>
      <c r="Q48" s="433"/>
      <c r="R48" s="433"/>
      <c r="S48" s="313" t="s">
        <v>34</v>
      </c>
      <c r="T48" s="306"/>
      <c r="U48" s="433"/>
      <c r="V48" s="433"/>
      <c r="W48" s="433"/>
      <c r="X48" s="433"/>
      <c r="Y48" s="433"/>
      <c r="Z48" s="434"/>
    </row>
    <row r="49" spans="2:27" ht="15" customHeight="1" thickBot="1" x14ac:dyDescent="0.3">
      <c r="B49" s="407" t="s">
        <v>198</v>
      </c>
      <c r="C49" s="408"/>
      <c r="D49" s="408"/>
      <c r="E49" s="408"/>
      <c r="F49" s="408"/>
      <c r="G49" s="408"/>
      <c r="H49" s="408"/>
      <c r="I49" s="408"/>
      <c r="J49" s="408"/>
      <c r="K49" s="408"/>
      <c r="L49" s="408"/>
      <c r="M49" s="408"/>
      <c r="N49" s="408"/>
      <c r="O49" s="408"/>
      <c r="P49" s="408"/>
      <c r="Q49" s="408"/>
      <c r="R49" s="408"/>
      <c r="S49" s="408"/>
      <c r="T49" s="408"/>
      <c r="U49" s="408"/>
      <c r="V49" s="408"/>
      <c r="W49" s="408"/>
      <c r="X49" s="408"/>
      <c r="Y49" s="408"/>
      <c r="Z49" s="409"/>
      <c r="AA49" s="268"/>
    </row>
    <row r="50" spans="2:27" s="97" customFormat="1" ht="15" customHeight="1" x14ac:dyDescent="0.2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2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2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3">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3">
      <c r="B54" s="407" t="s">
        <v>17</v>
      </c>
      <c r="C54" s="408"/>
      <c r="D54" s="408"/>
      <c r="E54" s="408"/>
      <c r="F54" s="408"/>
      <c r="G54" s="408"/>
      <c r="H54" s="408"/>
      <c r="I54" s="408"/>
      <c r="J54" s="408"/>
      <c r="K54" s="408"/>
      <c r="L54" s="408"/>
      <c r="M54" s="408"/>
      <c r="N54" s="408"/>
      <c r="O54" s="408"/>
      <c r="P54" s="408"/>
      <c r="Q54" s="408"/>
      <c r="R54" s="408"/>
      <c r="S54" s="408"/>
      <c r="T54" s="408"/>
      <c r="U54" s="408"/>
      <c r="V54" s="408"/>
      <c r="W54" s="408"/>
      <c r="X54" s="408"/>
      <c r="Y54" s="408"/>
      <c r="Z54" s="409"/>
    </row>
    <row r="55" spans="2:27" ht="15" customHeight="1" x14ac:dyDescent="0.25">
      <c r="B55" s="420"/>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2"/>
    </row>
    <row r="56" spans="2:27" ht="15" customHeight="1" x14ac:dyDescent="0.25">
      <c r="B56" s="423"/>
      <c r="C56" s="424"/>
      <c r="D56" s="424"/>
      <c r="E56" s="424"/>
      <c r="F56" s="424"/>
      <c r="G56" s="424"/>
      <c r="H56" s="424"/>
      <c r="I56" s="424"/>
      <c r="J56" s="424"/>
      <c r="K56" s="424"/>
      <c r="L56" s="424"/>
      <c r="M56" s="424"/>
      <c r="N56" s="424"/>
      <c r="O56" s="424"/>
      <c r="P56" s="424"/>
      <c r="Q56" s="424"/>
      <c r="R56" s="424"/>
      <c r="S56" s="424"/>
      <c r="T56" s="424"/>
      <c r="U56" s="424"/>
      <c r="V56" s="424"/>
      <c r="W56" s="424"/>
      <c r="X56" s="424"/>
      <c r="Y56" s="424"/>
      <c r="Z56" s="425"/>
    </row>
    <row r="57" spans="2:27" ht="15" customHeight="1" x14ac:dyDescent="0.25">
      <c r="B57" s="423"/>
      <c r="C57" s="424"/>
      <c r="D57" s="424"/>
      <c r="E57" s="424"/>
      <c r="F57" s="424"/>
      <c r="G57" s="424"/>
      <c r="H57" s="424"/>
      <c r="I57" s="424"/>
      <c r="J57" s="424"/>
      <c r="K57" s="424"/>
      <c r="L57" s="424"/>
      <c r="M57" s="424"/>
      <c r="N57" s="424"/>
      <c r="O57" s="424"/>
      <c r="P57" s="424"/>
      <c r="Q57" s="424"/>
      <c r="R57" s="424"/>
      <c r="S57" s="424"/>
      <c r="T57" s="424"/>
      <c r="U57" s="424"/>
      <c r="V57" s="424"/>
      <c r="W57" s="424"/>
      <c r="X57" s="424"/>
      <c r="Y57" s="424"/>
      <c r="Z57" s="425"/>
    </row>
    <row r="58" spans="2:27" ht="15" customHeight="1" x14ac:dyDescent="0.25">
      <c r="B58" s="423"/>
      <c r="C58" s="424"/>
      <c r="D58" s="424"/>
      <c r="E58" s="424"/>
      <c r="F58" s="424"/>
      <c r="G58" s="424"/>
      <c r="H58" s="424"/>
      <c r="I58" s="424"/>
      <c r="J58" s="424"/>
      <c r="K58" s="424"/>
      <c r="L58" s="424"/>
      <c r="M58" s="424"/>
      <c r="N58" s="424"/>
      <c r="O58" s="424"/>
      <c r="P58" s="424"/>
      <c r="Q58" s="424"/>
      <c r="R58" s="424"/>
      <c r="S58" s="424"/>
      <c r="T58" s="424"/>
      <c r="U58" s="424"/>
      <c r="V58" s="424"/>
      <c r="W58" s="424"/>
      <c r="X58" s="424"/>
      <c r="Y58" s="424"/>
      <c r="Z58" s="425"/>
    </row>
    <row r="59" spans="2:27" ht="15" customHeight="1" x14ac:dyDescent="0.25">
      <c r="B59" s="423"/>
      <c r="C59" s="424"/>
      <c r="D59" s="424"/>
      <c r="E59" s="424"/>
      <c r="F59" s="424"/>
      <c r="G59" s="424"/>
      <c r="H59" s="424"/>
      <c r="I59" s="424"/>
      <c r="J59" s="424"/>
      <c r="K59" s="424"/>
      <c r="L59" s="424"/>
      <c r="M59" s="424"/>
      <c r="N59" s="424"/>
      <c r="O59" s="424"/>
      <c r="P59" s="424"/>
      <c r="Q59" s="424"/>
      <c r="R59" s="424"/>
      <c r="S59" s="424"/>
      <c r="T59" s="424"/>
      <c r="U59" s="424"/>
      <c r="V59" s="424"/>
      <c r="W59" s="424"/>
      <c r="X59" s="424"/>
      <c r="Y59" s="424"/>
      <c r="Z59" s="425"/>
    </row>
    <row r="60" spans="2:27" ht="15" customHeight="1" x14ac:dyDescent="0.25">
      <c r="B60" s="423"/>
      <c r="C60" s="424"/>
      <c r="D60" s="424"/>
      <c r="E60" s="424"/>
      <c r="F60" s="424"/>
      <c r="G60" s="424"/>
      <c r="H60" s="424"/>
      <c r="I60" s="424"/>
      <c r="J60" s="424"/>
      <c r="K60" s="424"/>
      <c r="L60" s="424"/>
      <c r="M60" s="424"/>
      <c r="N60" s="424"/>
      <c r="O60" s="424"/>
      <c r="P60" s="424"/>
      <c r="Q60" s="424"/>
      <c r="R60" s="424"/>
      <c r="S60" s="424"/>
      <c r="T60" s="424"/>
      <c r="U60" s="424"/>
      <c r="V60" s="424"/>
      <c r="W60" s="424"/>
      <c r="X60" s="424"/>
      <c r="Y60" s="424"/>
      <c r="Z60" s="425"/>
    </row>
    <row r="61" spans="2:27" ht="15" customHeight="1" x14ac:dyDescent="0.25">
      <c r="B61" s="423"/>
      <c r="C61" s="424"/>
      <c r="D61" s="424"/>
      <c r="E61" s="424"/>
      <c r="F61" s="424"/>
      <c r="G61" s="424"/>
      <c r="H61" s="424"/>
      <c r="I61" s="424"/>
      <c r="J61" s="424"/>
      <c r="K61" s="424"/>
      <c r="L61" s="424"/>
      <c r="M61" s="424"/>
      <c r="N61" s="424"/>
      <c r="O61" s="424"/>
      <c r="P61" s="424"/>
      <c r="Q61" s="424"/>
      <c r="R61" s="424"/>
      <c r="S61" s="424"/>
      <c r="T61" s="424"/>
      <c r="U61" s="424"/>
      <c r="V61" s="424"/>
      <c r="W61" s="424"/>
      <c r="X61" s="424"/>
      <c r="Y61" s="424"/>
      <c r="Z61" s="425"/>
    </row>
    <row r="62" spans="2:27" ht="15" customHeight="1" x14ac:dyDescent="0.25">
      <c r="B62" s="423"/>
      <c r="C62" s="424"/>
      <c r="D62" s="424"/>
      <c r="E62" s="424"/>
      <c r="F62" s="424"/>
      <c r="G62" s="424"/>
      <c r="H62" s="424"/>
      <c r="I62" s="424"/>
      <c r="J62" s="424"/>
      <c r="K62" s="424"/>
      <c r="L62" s="424"/>
      <c r="M62" s="424"/>
      <c r="N62" s="424"/>
      <c r="O62" s="424"/>
      <c r="P62" s="424"/>
      <c r="Q62" s="424"/>
      <c r="R62" s="424"/>
      <c r="S62" s="424"/>
      <c r="T62" s="424"/>
      <c r="U62" s="424"/>
      <c r="V62" s="424"/>
      <c r="W62" s="424"/>
      <c r="X62" s="424"/>
      <c r="Y62" s="424"/>
      <c r="Z62" s="425"/>
    </row>
    <row r="63" spans="2:27" ht="15" customHeight="1" x14ac:dyDescent="0.25">
      <c r="B63" s="423"/>
      <c r="C63" s="424"/>
      <c r="D63" s="424"/>
      <c r="E63" s="424"/>
      <c r="F63" s="424"/>
      <c r="G63" s="424"/>
      <c r="H63" s="424"/>
      <c r="I63" s="424"/>
      <c r="J63" s="424"/>
      <c r="K63" s="424"/>
      <c r="L63" s="424"/>
      <c r="M63" s="424"/>
      <c r="N63" s="424"/>
      <c r="O63" s="424"/>
      <c r="P63" s="424"/>
      <c r="Q63" s="424"/>
      <c r="R63" s="424"/>
      <c r="S63" s="424"/>
      <c r="T63" s="424"/>
      <c r="U63" s="424"/>
      <c r="V63" s="424"/>
      <c r="W63" s="424"/>
      <c r="X63" s="424"/>
      <c r="Y63" s="424"/>
      <c r="Z63" s="425"/>
    </row>
    <row r="64" spans="2:27" ht="15" customHeight="1" x14ac:dyDescent="0.2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2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2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3">
      <c r="B67" s="431"/>
      <c r="C67" s="405"/>
      <c r="D67" s="405"/>
      <c r="E67" s="405"/>
      <c r="F67" s="405"/>
      <c r="G67" s="405"/>
      <c r="H67" s="275"/>
      <c r="I67" s="275"/>
      <c r="J67" s="275"/>
      <c r="K67" s="406"/>
      <c r="L67" s="406"/>
      <c r="M67" s="406"/>
      <c r="N67" s="406"/>
      <c r="O67" s="406"/>
      <c r="P67" s="406"/>
      <c r="Q67" s="406"/>
      <c r="R67" s="406"/>
      <c r="S67" s="275"/>
      <c r="T67" s="275"/>
      <c r="U67" s="275"/>
      <c r="V67" s="275"/>
      <c r="W67" s="275"/>
      <c r="X67" s="275"/>
      <c r="Y67" s="275"/>
      <c r="Z67" s="276"/>
    </row>
    <row r="68" spans="2:26" ht="24" customHeight="1" x14ac:dyDescent="0.25">
      <c r="B68" s="280"/>
      <c r="H68" s="275"/>
      <c r="I68" s="275"/>
      <c r="J68" s="275"/>
      <c r="K68" s="275"/>
      <c r="L68" s="405" t="s">
        <v>190</v>
      </c>
      <c r="M68" s="405"/>
      <c r="N68" s="405"/>
      <c r="O68" s="405"/>
      <c r="P68" s="405"/>
      <c r="Q68" s="405"/>
      <c r="R68" s="275"/>
      <c r="S68" s="275"/>
      <c r="T68" s="275"/>
      <c r="U68" s="275"/>
      <c r="V68" s="275"/>
      <c r="W68" s="275"/>
      <c r="X68" s="275"/>
      <c r="Y68" s="275"/>
      <c r="Z68" s="276"/>
    </row>
    <row r="69" spans="2:26" ht="15" customHeight="1" x14ac:dyDescent="0.2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3">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topLeftCell="A19" zoomScale="90" zoomScaleNormal="90" zoomScaleSheetLayoutView="100" workbookViewId="0">
      <selection activeCell="B4" sqref="B4"/>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69" t="s">
        <v>168</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170</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205</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2:28" s="43" customFormat="1" ht="15" customHeight="1" x14ac:dyDescent="0.25"/>
    <row r="5" spans="2:28"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8" s="44" customFormat="1" ht="15" customHeight="1" x14ac:dyDescent="0.25">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row>
    <row r="7" spans="2:28" s="44"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265"/>
    </row>
    <row r="8" spans="2:28" s="44"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44"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8" s="44" customFormat="1" ht="15" customHeight="1" x14ac:dyDescent="0.25">
      <c r="B10" s="458" t="str">
        <f>IF('DATOS GENERALES'!C12="",UPPER('DATOS GENERALES'!B12),UPPER("''"&amp;'DATOS GENERALES'!C12&amp;"''"))</f>
        <v>''BOMBAS CENTRÍFUGAS HORIZONTALES - PATIO DE ESTANQUES''</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44"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28" s="44"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28" s="43" customFormat="1" ht="15" customHeight="1" x14ac:dyDescent="0.25">
      <c r="B13" s="367" t="str">
        <f>IF(OR('DATOS GENERALES'!D15="",'DATOS GENERALES'!F15="",'DATOS GENERALES'!H15=""),UPPER('DATOS GENERALES'!B15),'DATOS GENERALES'!J15)</f>
        <v xml:space="preserve">CÓDIGO DE PROCESO DE PRECALIFICACIÓN: </v>
      </c>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row>
    <row r="14" spans="2:28" s="43" customFormat="1"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48" t="str">
        <f>'ANT-01A'!H14:Y14</f>
        <v>"Nombre Empresa"</v>
      </c>
      <c r="I16" s="449"/>
      <c r="J16" s="449"/>
      <c r="K16" s="449"/>
      <c r="L16" s="449"/>
      <c r="M16" s="449"/>
      <c r="N16" s="449"/>
      <c r="O16" s="449"/>
      <c r="P16" s="449"/>
      <c r="Q16" s="449"/>
      <c r="R16" s="449"/>
      <c r="S16" s="449"/>
      <c r="T16" s="450"/>
      <c r="U16" s="6"/>
      <c r="V16" s="26" t="s">
        <v>1</v>
      </c>
      <c r="W16" s="451">
        <f>'ANT-01A'!W14:Y14</f>
        <v>1</v>
      </c>
      <c r="X16" s="452"/>
      <c r="Y16" s="452"/>
      <c r="Z16" s="453"/>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54" t="str">
        <f>'ANT-01A'!H16:T16</f>
        <v>"Nombre RL"</v>
      </c>
      <c r="I18" s="455"/>
      <c r="J18" s="455"/>
      <c r="K18" s="455"/>
      <c r="L18" s="455"/>
      <c r="M18" s="455"/>
      <c r="N18" s="455"/>
      <c r="O18" s="455"/>
      <c r="P18" s="455"/>
      <c r="Q18" s="455"/>
      <c r="R18" s="455"/>
      <c r="S18" s="455"/>
      <c r="T18" s="456"/>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1" t="s">
        <v>6</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row>
    <row r="21" spans="2:27" s="43" customFormat="1" ht="15" customHeight="1" thickBot="1" x14ac:dyDescent="0.3">
      <c r="B21" s="444"/>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6"/>
    </row>
    <row r="22" spans="2:27" s="43" customFormat="1"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25">
      <c r="B24" s="167"/>
      <c r="C24" s="457" t="s">
        <v>192</v>
      </c>
      <c r="D24" s="457"/>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25">
      <c r="B26" s="133"/>
      <c r="C26" s="447" t="s">
        <v>167</v>
      </c>
      <c r="D26" s="447"/>
      <c r="E26" s="447"/>
      <c r="F26" s="447"/>
      <c r="G26" s="447"/>
      <c r="H26" s="447"/>
      <c r="I26" s="447"/>
      <c r="J26" s="447"/>
      <c r="K26" s="447"/>
      <c r="L26" s="447"/>
      <c r="M26" s="447"/>
      <c r="N26" s="447"/>
      <c r="O26" s="447"/>
      <c r="P26" s="447"/>
      <c r="Q26" s="447"/>
      <c r="R26" s="447"/>
      <c r="S26" s="447"/>
      <c r="T26" s="447"/>
      <c r="U26" s="447"/>
      <c r="V26" s="447"/>
      <c r="W26" s="447"/>
      <c r="X26" s="447"/>
      <c r="Y26" s="447"/>
      <c r="Z26" s="447"/>
      <c r="AA26" s="136"/>
    </row>
    <row r="27" spans="2:27" s="43" customFormat="1" ht="15" customHeight="1" x14ac:dyDescent="0.25">
      <c r="B27" s="133"/>
      <c r="C27" s="447"/>
      <c r="D27" s="447"/>
      <c r="E27" s="447"/>
      <c r="F27" s="447"/>
      <c r="G27" s="447"/>
      <c r="H27" s="447"/>
      <c r="I27" s="447"/>
      <c r="J27" s="447"/>
      <c r="K27" s="447"/>
      <c r="L27" s="447"/>
      <c r="M27" s="447"/>
      <c r="N27" s="447"/>
      <c r="O27" s="447"/>
      <c r="P27" s="447"/>
      <c r="Q27" s="447"/>
      <c r="R27" s="447"/>
      <c r="S27" s="447"/>
      <c r="T27" s="447"/>
      <c r="U27" s="447"/>
      <c r="V27" s="447"/>
      <c r="W27" s="447"/>
      <c r="X27" s="447"/>
      <c r="Y27" s="447"/>
      <c r="Z27" s="447"/>
      <c r="AA27" s="136"/>
    </row>
    <row r="28" spans="2:27" s="43" customFormat="1" ht="15" customHeight="1" x14ac:dyDescent="0.2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2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2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3">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2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25">
      <c r="B33" s="133"/>
      <c r="C33" s="134"/>
      <c r="D33" s="134"/>
      <c r="E33" s="134"/>
      <c r="F33" s="134"/>
      <c r="G33" s="134"/>
      <c r="H33" s="134"/>
      <c r="I33" s="134"/>
      <c r="J33" s="134"/>
      <c r="K33" s="143"/>
      <c r="L33" s="459" t="s">
        <v>182</v>
      </c>
      <c r="M33" s="459"/>
      <c r="N33" s="459"/>
      <c r="O33" s="459"/>
      <c r="P33" s="459"/>
      <c r="Q33" s="459"/>
      <c r="R33" s="144"/>
      <c r="S33" s="134"/>
      <c r="T33" s="134"/>
      <c r="U33" s="134"/>
      <c r="V33" s="134"/>
      <c r="W33" s="134"/>
      <c r="X33" s="134"/>
      <c r="Y33" s="134"/>
      <c r="Z33" s="134"/>
      <c r="AA33" s="135"/>
    </row>
    <row r="34" spans="2:28" s="43" customFormat="1" ht="15" customHeight="1" x14ac:dyDescent="0.25">
      <c r="B34" s="133"/>
      <c r="C34" s="145"/>
      <c r="D34" s="145"/>
      <c r="E34" s="145"/>
      <c r="F34" s="145"/>
      <c r="G34" s="145"/>
      <c r="H34" s="145"/>
      <c r="I34" s="145"/>
      <c r="J34" s="145"/>
      <c r="K34" s="143"/>
      <c r="L34" s="459"/>
      <c r="M34" s="459"/>
      <c r="N34" s="459"/>
      <c r="O34" s="459"/>
      <c r="P34" s="459"/>
      <c r="Q34" s="459"/>
      <c r="R34" s="144"/>
      <c r="S34" s="145"/>
      <c r="T34" s="145"/>
      <c r="U34" s="145"/>
      <c r="V34" s="145"/>
      <c r="W34" s="145"/>
      <c r="X34" s="145"/>
      <c r="Y34" s="145"/>
      <c r="Z34" s="145"/>
      <c r="AA34" s="135"/>
    </row>
    <row r="35" spans="2:28" s="43" customFormat="1" ht="15" customHeight="1" x14ac:dyDescent="0.25">
      <c r="B35" s="133"/>
      <c r="C35" s="145"/>
      <c r="D35" s="145"/>
      <c r="E35" s="145"/>
      <c r="F35" s="145"/>
      <c r="G35" s="145"/>
      <c r="H35" s="145"/>
      <c r="I35" s="145"/>
      <c r="J35" s="145"/>
      <c r="K35" s="143"/>
      <c r="L35" s="459"/>
      <c r="M35" s="459"/>
      <c r="N35" s="459"/>
      <c r="O35" s="459"/>
      <c r="P35" s="459"/>
      <c r="Q35" s="459"/>
      <c r="R35" s="144"/>
      <c r="S35" s="145"/>
      <c r="T35" s="145"/>
      <c r="U35" s="145"/>
      <c r="V35" s="145"/>
      <c r="W35" s="145"/>
      <c r="X35" s="145"/>
      <c r="Y35" s="145"/>
      <c r="Z35" s="145"/>
      <c r="AA35" s="135"/>
      <c r="AB35" s="265"/>
    </row>
    <row r="36" spans="2:28" s="43" customFormat="1" ht="15" customHeight="1" x14ac:dyDescent="0.25">
      <c r="B36" s="133"/>
      <c r="C36" s="145"/>
      <c r="D36" s="145"/>
      <c r="E36" s="145"/>
      <c r="F36" s="145"/>
      <c r="G36" s="145"/>
      <c r="H36" s="145"/>
      <c r="I36" s="145"/>
      <c r="J36" s="145"/>
      <c r="K36" s="143"/>
      <c r="L36" s="459"/>
      <c r="M36" s="459"/>
      <c r="N36" s="459"/>
      <c r="O36" s="459"/>
      <c r="P36" s="459"/>
      <c r="Q36" s="459"/>
      <c r="R36" s="144"/>
      <c r="S36" s="145"/>
      <c r="T36" s="145"/>
      <c r="U36" s="145"/>
      <c r="V36" s="145"/>
      <c r="W36" s="145"/>
      <c r="X36" s="145"/>
      <c r="Y36" s="145"/>
      <c r="Z36" s="145"/>
      <c r="AA36" s="135"/>
    </row>
    <row r="37" spans="2:28" s="43" customFormat="1" ht="15" customHeight="1" x14ac:dyDescent="0.25">
      <c r="B37" s="147"/>
      <c r="C37" s="146"/>
      <c r="D37" s="148"/>
      <c r="E37" s="149"/>
      <c r="F37" s="149"/>
      <c r="G37" s="149"/>
      <c r="H37" s="149"/>
      <c r="I37" s="149"/>
      <c r="J37" s="149"/>
      <c r="K37" s="150"/>
      <c r="L37" s="459"/>
      <c r="M37" s="459"/>
      <c r="N37" s="459"/>
      <c r="O37" s="459"/>
      <c r="P37" s="459"/>
      <c r="Q37" s="459"/>
      <c r="R37" s="151"/>
      <c r="S37" s="149"/>
      <c r="T37" s="149"/>
      <c r="U37" s="149"/>
      <c r="V37" s="149"/>
      <c r="W37" s="149"/>
      <c r="X37" s="149"/>
      <c r="Y37" s="149"/>
      <c r="Z37" s="149"/>
      <c r="AA37" s="152"/>
    </row>
    <row r="38" spans="2:28" s="43" customFormat="1" ht="15" customHeight="1" thickBot="1" x14ac:dyDescent="0.3">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2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2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2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2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2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2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2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2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2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2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2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3">
      <c r="B53" s="161"/>
      <c r="D53" s="146"/>
      <c r="E53" s="146"/>
      <c r="F53" s="146"/>
      <c r="G53" s="146"/>
      <c r="H53" s="146"/>
      <c r="I53" s="146"/>
      <c r="J53" s="146"/>
      <c r="K53" s="460"/>
      <c r="L53" s="460"/>
      <c r="M53" s="460"/>
      <c r="N53" s="460"/>
      <c r="O53" s="460"/>
      <c r="P53" s="460"/>
      <c r="Q53" s="460"/>
      <c r="R53" s="460"/>
      <c r="S53" s="146"/>
      <c r="T53" s="146"/>
      <c r="U53" s="146"/>
      <c r="V53" s="146"/>
      <c r="W53" s="146"/>
      <c r="X53" s="146"/>
      <c r="Y53" s="146"/>
      <c r="Z53" s="146"/>
      <c r="AA53" s="152"/>
    </row>
    <row r="54" spans="2:27" s="43" customFormat="1" ht="15" customHeight="1" x14ac:dyDescent="0.25">
      <c r="B54" s="162"/>
      <c r="C54" s="160"/>
      <c r="D54" s="146"/>
      <c r="E54" s="146"/>
      <c r="F54" s="146"/>
      <c r="G54" s="146"/>
      <c r="H54" s="146"/>
      <c r="I54" s="146"/>
      <c r="J54" s="146"/>
      <c r="K54" s="146"/>
      <c r="L54" s="405" t="s">
        <v>190</v>
      </c>
      <c r="M54" s="405"/>
      <c r="N54" s="405"/>
      <c r="O54" s="405"/>
      <c r="P54" s="405"/>
      <c r="Q54" s="405"/>
      <c r="R54" s="146"/>
      <c r="S54" s="146"/>
      <c r="T54" s="146"/>
      <c r="U54" s="146"/>
      <c r="V54" s="146"/>
      <c r="W54" s="146"/>
      <c r="X54" s="146"/>
      <c r="Y54" s="146"/>
      <c r="Z54" s="146"/>
      <c r="AA54" s="152"/>
    </row>
    <row r="55" spans="2:27" s="43" customFormat="1" ht="15" customHeight="1" x14ac:dyDescent="0.2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2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3">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topLeftCell="A7" zoomScale="90" zoomScaleNormal="90" zoomScaleSheetLayoutView="100" workbookViewId="0">
      <selection activeCell="B4" sqref="B4"/>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69" t="s">
        <v>168</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170</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205</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8" s="44" customFormat="1" ht="15" customHeight="1" x14ac:dyDescent="0.25">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row>
    <row r="7" spans="2:28" s="44"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265"/>
    </row>
    <row r="8" spans="2:28" s="44"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44" customFormat="1" ht="15" customHeight="1" x14ac:dyDescent="0.25">
      <c r="B9" s="458" t="str">
        <f>IF('DATOS GENERALES'!C12="",UPPER('DATOS GENERALES'!B12),UPPER("''"&amp;'DATOS GENERALES'!C12&amp;"''"))</f>
        <v>''BOMBAS CENTRÍFUGAS HORIZONTALES - PATIO DE ESTANQUES''</v>
      </c>
      <c r="C9" s="458"/>
      <c r="D9" s="458"/>
      <c r="E9" s="458"/>
      <c r="F9" s="458"/>
      <c r="G9" s="458"/>
      <c r="H9" s="458"/>
      <c r="I9" s="458"/>
      <c r="J9" s="458"/>
      <c r="K9" s="458"/>
      <c r="L9" s="458"/>
      <c r="M9" s="458"/>
      <c r="N9" s="458"/>
      <c r="O9" s="458"/>
      <c r="P9" s="458"/>
      <c r="Q9" s="458"/>
      <c r="R9" s="458"/>
      <c r="S9" s="458"/>
      <c r="T9" s="458"/>
      <c r="U9" s="458"/>
      <c r="V9" s="458"/>
      <c r="W9" s="458"/>
      <c r="X9" s="458"/>
      <c r="Y9" s="458"/>
      <c r="Z9" s="458"/>
      <c r="AA9" s="458"/>
    </row>
    <row r="10" spans="2:28" s="44" customFormat="1" ht="15" customHeight="1" x14ac:dyDescent="0.25">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44" customFormat="1" ht="15" customHeight="1" x14ac:dyDescent="0.25">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row>
    <row r="12" spans="2:28" ht="15" customHeight="1" x14ac:dyDescent="0.25">
      <c r="B12" s="367" t="str">
        <f>IF(OR('DATOS GENERALES'!D15="",'DATOS GENERALES'!F15="",'DATOS GENERALES'!H15=""),UPPER('DATOS GENERALES'!B15),'DATOS GENERALES'!J15)</f>
        <v xml:space="preserve">CÓDIGO DE PROCESO DE PRECALIFICACIÓN: </v>
      </c>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row>
    <row r="13" spans="2:28" ht="15" customHeight="1" thickBot="1" x14ac:dyDescent="0.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8" t="str">
        <f>'ANT-01A'!H14:Y14</f>
        <v>"Nombre Empresa"</v>
      </c>
      <c r="I15" s="449"/>
      <c r="J15" s="449"/>
      <c r="K15" s="449"/>
      <c r="L15" s="449"/>
      <c r="M15" s="449"/>
      <c r="N15" s="449"/>
      <c r="O15" s="449"/>
      <c r="P15" s="449"/>
      <c r="Q15" s="449"/>
      <c r="R15" s="449"/>
      <c r="S15" s="449"/>
      <c r="T15" s="450"/>
      <c r="U15" s="6"/>
      <c r="V15" s="26" t="s">
        <v>1</v>
      </c>
      <c r="W15" s="451">
        <f>'ANT-01A'!W14:Y14</f>
        <v>1</v>
      </c>
      <c r="X15" s="452"/>
      <c r="Y15" s="452"/>
      <c r="Z15" s="453"/>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4" t="str">
        <f>'ANT-01A'!H16:T16</f>
        <v>"Nombre RL"</v>
      </c>
      <c r="I17" s="455"/>
      <c r="J17" s="455"/>
      <c r="K17" s="455"/>
      <c r="L17" s="455"/>
      <c r="M17" s="455"/>
      <c r="N17" s="455"/>
      <c r="O17" s="455"/>
      <c r="P17" s="455"/>
      <c r="Q17" s="455"/>
      <c r="R17" s="455"/>
      <c r="S17" s="455"/>
      <c r="T17" s="456"/>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1" t="s">
        <v>46</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3"/>
    </row>
    <row r="20" spans="2:28" ht="15" customHeight="1" thickBot="1" x14ac:dyDescent="0.3">
      <c r="B20" s="444"/>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6"/>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7" t="s">
        <v>192</v>
      </c>
      <c r="D23" s="457"/>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61" t="s">
        <v>188</v>
      </c>
      <c r="D25" s="461"/>
      <c r="E25" s="461"/>
      <c r="F25" s="461"/>
      <c r="G25" s="461"/>
      <c r="H25" s="461"/>
      <c r="I25" s="461"/>
      <c r="J25" s="461"/>
      <c r="K25" s="461"/>
      <c r="L25" s="461"/>
      <c r="M25" s="461"/>
      <c r="N25" s="461"/>
      <c r="O25" s="461"/>
      <c r="P25" s="461"/>
      <c r="Q25" s="461"/>
      <c r="R25" s="461"/>
      <c r="S25" s="461"/>
      <c r="T25" s="461"/>
      <c r="U25" s="461"/>
      <c r="V25" s="461"/>
      <c r="W25" s="461"/>
      <c r="X25" s="461"/>
      <c r="Y25" s="461"/>
      <c r="Z25" s="461"/>
      <c r="AA25" s="135"/>
      <c r="AB25" s="265"/>
    </row>
    <row r="26" spans="2:28" ht="15" customHeight="1" x14ac:dyDescent="0.25">
      <c r="B26" s="133"/>
      <c r="C26" s="461"/>
      <c r="D26" s="461"/>
      <c r="E26" s="461"/>
      <c r="F26" s="461"/>
      <c r="G26" s="461"/>
      <c r="H26" s="461"/>
      <c r="I26" s="461"/>
      <c r="J26" s="461"/>
      <c r="K26" s="461"/>
      <c r="L26" s="461"/>
      <c r="M26" s="461"/>
      <c r="N26" s="461"/>
      <c r="O26" s="461"/>
      <c r="P26" s="461"/>
      <c r="Q26" s="461"/>
      <c r="R26" s="461"/>
      <c r="S26" s="461"/>
      <c r="T26" s="461"/>
      <c r="U26" s="461"/>
      <c r="V26" s="461"/>
      <c r="W26" s="461"/>
      <c r="X26" s="461"/>
      <c r="Y26" s="461"/>
      <c r="Z26" s="461"/>
      <c r="AA26" s="135"/>
    </row>
    <row r="27" spans="2:28" ht="15" customHeight="1" x14ac:dyDescent="0.25">
      <c r="B27" s="133"/>
      <c r="C27" s="461"/>
      <c r="D27" s="461"/>
      <c r="E27" s="461"/>
      <c r="F27" s="461"/>
      <c r="G27" s="461"/>
      <c r="H27" s="461"/>
      <c r="I27" s="461"/>
      <c r="J27" s="461"/>
      <c r="K27" s="461"/>
      <c r="L27" s="461"/>
      <c r="M27" s="461"/>
      <c r="N27" s="461"/>
      <c r="O27" s="461"/>
      <c r="P27" s="461"/>
      <c r="Q27" s="461"/>
      <c r="R27" s="461"/>
      <c r="S27" s="461"/>
      <c r="T27" s="461"/>
      <c r="U27" s="461"/>
      <c r="V27" s="461"/>
      <c r="W27" s="461"/>
      <c r="X27" s="461"/>
      <c r="Y27" s="461"/>
      <c r="Z27" s="461"/>
      <c r="AA27" s="135"/>
    </row>
    <row r="28" spans="2:28" ht="7.5" customHeight="1" x14ac:dyDescent="0.25">
      <c r="B28" s="133"/>
      <c r="C28" s="461"/>
      <c r="D28" s="461"/>
      <c r="E28" s="461"/>
      <c r="F28" s="461"/>
      <c r="G28" s="461"/>
      <c r="H28" s="461"/>
      <c r="I28" s="461"/>
      <c r="J28" s="461"/>
      <c r="K28" s="461"/>
      <c r="L28" s="461"/>
      <c r="M28" s="461"/>
      <c r="N28" s="461"/>
      <c r="O28" s="461"/>
      <c r="P28" s="461"/>
      <c r="Q28" s="461"/>
      <c r="R28" s="461"/>
      <c r="S28" s="461"/>
      <c r="T28" s="461"/>
      <c r="U28" s="461"/>
      <c r="V28" s="461"/>
      <c r="W28" s="461"/>
      <c r="X28" s="461"/>
      <c r="Y28" s="461"/>
      <c r="Z28" s="461"/>
      <c r="AA28" s="135"/>
    </row>
    <row r="29" spans="2:28" ht="2.25" customHeight="1" x14ac:dyDescent="0.25">
      <c r="B29" s="133"/>
      <c r="C29" s="461"/>
      <c r="D29" s="461"/>
      <c r="E29" s="461"/>
      <c r="F29" s="461"/>
      <c r="G29" s="461"/>
      <c r="H29" s="461"/>
      <c r="I29" s="461"/>
      <c r="J29" s="461"/>
      <c r="K29" s="461"/>
      <c r="L29" s="461"/>
      <c r="M29" s="461"/>
      <c r="N29" s="461"/>
      <c r="O29" s="461"/>
      <c r="P29" s="461"/>
      <c r="Q29" s="461"/>
      <c r="R29" s="461"/>
      <c r="S29" s="461"/>
      <c r="T29" s="461"/>
      <c r="U29" s="461"/>
      <c r="V29" s="461"/>
      <c r="W29" s="461"/>
      <c r="X29" s="461"/>
      <c r="Y29" s="461"/>
      <c r="Z29" s="461"/>
      <c r="AA29" s="135"/>
    </row>
    <row r="30" spans="2:28" ht="15" customHeight="1" x14ac:dyDescent="0.25">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2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25">
      <c r="B34" s="133"/>
      <c r="C34" s="134"/>
      <c r="D34" s="130"/>
      <c r="E34" s="134"/>
      <c r="F34" s="134"/>
      <c r="G34" s="134"/>
      <c r="H34" s="134"/>
      <c r="I34" s="134"/>
      <c r="J34" s="134"/>
      <c r="K34" s="143"/>
      <c r="L34" s="459" t="s">
        <v>182</v>
      </c>
      <c r="M34" s="459"/>
      <c r="N34" s="459"/>
      <c r="O34" s="459"/>
      <c r="P34" s="459"/>
      <c r="Q34" s="459"/>
      <c r="R34" s="144"/>
      <c r="S34" s="134"/>
      <c r="T34" s="134"/>
      <c r="U34" s="134"/>
      <c r="V34" s="134"/>
      <c r="W34" s="134"/>
      <c r="X34" s="134"/>
      <c r="Y34" s="134"/>
      <c r="Z34" s="134"/>
      <c r="AA34" s="135"/>
    </row>
    <row r="35" spans="2:28" ht="15" customHeight="1" x14ac:dyDescent="0.25">
      <c r="B35" s="133"/>
      <c r="C35" s="134"/>
      <c r="D35" s="134"/>
      <c r="E35" s="134"/>
      <c r="F35" s="134"/>
      <c r="G35" s="134"/>
      <c r="H35" s="134"/>
      <c r="I35" s="134"/>
      <c r="J35" s="134"/>
      <c r="K35" s="143"/>
      <c r="L35" s="459"/>
      <c r="M35" s="459"/>
      <c r="N35" s="459"/>
      <c r="O35" s="459"/>
      <c r="P35" s="459"/>
      <c r="Q35" s="459"/>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9"/>
      <c r="M36" s="459"/>
      <c r="N36" s="459"/>
      <c r="O36" s="459"/>
      <c r="P36" s="459"/>
      <c r="Q36" s="459"/>
      <c r="R36" s="144"/>
      <c r="S36" s="134"/>
      <c r="T36" s="134"/>
      <c r="U36" s="134"/>
      <c r="V36" s="134"/>
      <c r="W36" s="134"/>
      <c r="X36" s="134"/>
      <c r="Y36" s="134"/>
      <c r="Z36" s="134"/>
      <c r="AA36" s="135"/>
      <c r="AB36" s="265"/>
    </row>
    <row r="37" spans="2:28" ht="15" customHeight="1" x14ac:dyDescent="0.25">
      <c r="B37" s="133"/>
      <c r="C37" s="134"/>
      <c r="D37" s="134"/>
      <c r="E37" s="134"/>
      <c r="F37" s="134"/>
      <c r="G37" s="134"/>
      <c r="H37" s="134"/>
      <c r="I37" s="134"/>
      <c r="J37" s="134"/>
      <c r="K37" s="143"/>
      <c r="L37" s="459"/>
      <c r="M37" s="459"/>
      <c r="N37" s="459"/>
      <c r="O37" s="459"/>
      <c r="P37" s="459"/>
      <c r="Q37" s="459"/>
      <c r="R37" s="144"/>
      <c r="S37" s="134"/>
      <c r="T37" s="134"/>
      <c r="U37" s="134"/>
      <c r="V37" s="134"/>
      <c r="W37" s="134"/>
      <c r="X37" s="134"/>
      <c r="Y37" s="134"/>
      <c r="Z37" s="134"/>
      <c r="AA37" s="135"/>
    </row>
    <row r="38" spans="2:28" ht="15" customHeight="1" x14ac:dyDescent="0.25">
      <c r="B38" s="133"/>
      <c r="C38" s="145"/>
      <c r="D38" s="145"/>
      <c r="E38" s="145"/>
      <c r="F38" s="145"/>
      <c r="G38" s="145"/>
      <c r="H38" s="145"/>
      <c r="I38" s="145"/>
      <c r="J38" s="145"/>
      <c r="K38" s="150"/>
      <c r="L38" s="459"/>
      <c r="M38" s="459"/>
      <c r="N38" s="459"/>
      <c r="O38" s="459"/>
      <c r="P38" s="459"/>
      <c r="Q38" s="459"/>
      <c r="R38" s="151"/>
      <c r="S38" s="145"/>
      <c r="T38" s="145"/>
      <c r="U38" s="145"/>
      <c r="V38" s="145"/>
      <c r="W38" s="145"/>
      <c r="X38" s="145"/>
      <c r="Y38" s="145"/>
      <c r="Z38" s="145"/>
      <c r="AA38" s="135"/>
    </row>
    <row r="39" spans="2:28"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2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3">
      <c r="B50" s="158"/>
      <c r="C50" s="159"/>
      <c r="D50" s="146"/>
      <c r="E50" s="146"/>
      <c r="F50" s="146"/>
      <c r="G50" s="146"/>
      <c r="H50" s="146"/>
      <c r="I50" s="146"/>
      <c r="J50" s="146"/>
      <c r="K50" s="460"/>
      <c r="L50" s="460"/>
      <c r="M50" s="460"/>
      <c r="N50" s="460"/>
      <c r="O50" s="460"/>
      <c r="P50" s="460"/>
      <c r="Q50" s="460"/>
      <c r="R50" s="460"/>
      <c r="S50" s="146"/>
      <c r="T50" s="146"/>
      <c r="U50" s="146"/>
      <c r="V50" s="146"/>
      <c r="W50" s="146"/>
      <c r="X50" s="146"/>
      <c r="Y50" s="146"/>
      <c r="Z50" s="146"/>
      <c r="AA50" s="152"/>
    </row>
    <row r="51" spans="2:27" ht="15" customHeight="1" x14ac:dyDescent="0.25">
      <c r="B51" s="158"/>
      <c r="C51" s="160"/>
      <c r="D51" s="146"/>
      <c r="E51" s="146"/>
      <c r="F51" s="146"/>
      <c r="G51" s="146"/>
      <c r="H51" s="146"/>
      <c r="I51" s="146"/>
      <c r="J51" s="146"/>
      <c r="K51" s="146"/>
      <c r="L51" s="405" t="s">
        <v>190</v>
      </c>
      <c r="M51" s="405"/>
      <c r="N51" s="405"/>
      <c r="O51" s="405"/>
      <c r="P51" s="405"/>
      <c r="Q51" s="405"/>
      <c r="R51" s="146"/>
      <c r="S51" s="146"/>
      <c r="T51" s="146"/>
      <c r="U51" s="146"/>
      <c r="V51" s="146"/>
      <c r="W51" s="146"/>
      <c r="X51" s="146"/>
      <c r="Y51" s="146"/>
      <c r="Z51" s="146"/>
      <c r="AA51" s="152"/>
    </row>
    <row r="52" spans="2:27"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3">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zoomScale="90" zoomScaleNormal="90" zoomScaleSheetLayoutView="100" workbookViewId="0">
      <selection activeCell="I34" sqref="I34"/>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69" t="s">
        <v>168</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170</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205</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8" s="44" customFormat="1" ht="15" customHeight="1" x14ac:dyDescent="0.25">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row>
    <row r="7" spans="2:28" s="44"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265"/>
    </row>
    <row r="8" spans="2:28" s="44"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44" customFormat="1" ht="15" customHeight="1" x14ac:dyDescent="0.25">
      <c r="B9" s="458" t="str">
        <f>IF('DATOS GENERALES'!C12="",UPPER('DATOS GENERALES'!B12),UPPER("''"&amp;'DATOS GENERALES'!C12&amp;"''"))</f>
        <v>''BOMBAS CENTRÍFUGAS HORIZONTALES - PATIO DE ESTANQUES''</v>
      </c>
      <c r="C9" s="458"/>
      <c r="D9" s="458"/>
      <c r="E9" s="458"/>
      <c r="F9" s="458"/>
      <c r="G9" s="458"/>
      <c r="H9" s="458"/>
      <c r="I9" s="458"/>
      <c r="J9" s="458"/>
      <c r="K9" s="458"/>
      <c r="L9" s="458"/>
      <c r="M9" s="458"/>
      <c r="N9" s="458"/>
      <c r="O9" s="458"/>
      <c r="P9" s="458"/>
      <c r="Q9" s="458"/>
      <c r="R9" s="458"/>
      <c r="S9" s="458"/>
      <c r="T9" s="458"/>
      <c r="U9" s="458"/>
      <c r="V9" s="458"/>
      <c r="W9" s="458"/>
      <c r="X9" s="458"/>
      <c r="Y9" s="458"/>
      <c r="Z9" s="458"/>
      <c r="AA9" s="458"/>
    </row>
    <row r="10" spans="2:28" s="44" customFormat="1" ht="15" customHeight="1" x14ac:dyDescent="0.25">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44" customFormat="1" ht="15" customHeight="1" x14ac:dyDescent="0.25">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row>
    <row r="12" spans="2:28" ht="15" customHeight="1" x14ac:dyDescent="0.25">
      <c r="B12" s="367" t="str">
        <f>IF(OR('DATOS GENERALES'!D15="",'DATOS GENERALES'!F15="",'DATOS GENERALES'!H15=""),UPPER('DATOS GENERALES'!B15),'DATOS GENERALES'!J15)</f>
        <v xml:space="preserve">CÓDIGO DE PROCESO DE PRECALIFICACIÓN: </v>
      </c>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row>
    <row r="13" spans="2:28" ht="15" customHeight="1" thickBot="1" x14ac:dyDescent="0.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8" t="str">
        <f>'ANT-01A'!H14:Y14</f>
        <v>"Nombre Empresa"</v>
      </c>
      <c r="I15" s="449"/>
      <c r="J15" s="449"/>
      <c r="K15" s="449"/>
      <c r="L15" s="449"/>
      <c r="M15" s="449"/>
      <c r="N15" s="449"/>
      <c r="O15" s="449"/>
      <c r="P15" s="449"/>
      <c r="Q15" s="449"/>
      <c r="R15" s="449"/>
      <c r="S15" s="449"/>
      <c r="T15" s="450"/>
      <c r="U15" s="6"/>
      <c r="V15" s="26" t="s">
        <v>1</v>
      </c>
      <c r="W15" s="451">
        <f>'ANT-01A'!W14:Y14</f>
        <v>1</v>
      </c>
      <c r="X15" s="452"/>
      <c r="Y15" s="452"/>
      <c r="Z15" s="453"/>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4" t="str">
        <f>'ANT-01A'!H16:T16</f>
        <v>"Nombre RL"</v>
      </c>
      <c r="I17" s="455"/>
      <c r="J17" s="455"/>
      <c r="K17" s="455"/>
      <c r="L17" s="455"/>
      <c r="M17" s="455"/>
      <c r="N17" s="455"/>
      <c r="O17" s="455"/>
      <c r="P17" s="455"/>
      <c r="Q17" s="455"/>
      <c r="R17" s="455"/>
      <c r="S17" s="455"/>
      <c r="T17" s="456"/>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1" t="s">
        <v>38</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3"/>
    </row>
    <row r="20" spans="2:28" ht="15" customHeight="1" thickBot="1" x14ac:dyDescent="0.3">
      <c r="B20" s="444"/>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6"/>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7" t="s">
        <v>192</v>
      </c>
      <c r="D23" s="457"/>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62" t="s">
        <v>203</v>
      </c>
      <c r="D25" s="462"/>
      <c r="E25" s="462"/>
      <c r="F25" s="462"/>
      <c r="G25" s="462"/>
      <c r="H25" s="462"/>
      <c r="I25" s="462"/>
      <c r="J25" s="462"/>
      <c r="K25" s="462"/>
      <c r="L25" s="462"/>
      <c r="M25" s="462"/>
      <c r="N25" s="462"/>
      <c r="O25" s="462"/>
      <c r="P25" s="462"/>
      <c r="Q25" s="462"/>
      <c r="R25" s="462"/>
      <c r="S25" s="462"/>
      <c r="T25" s="462"/>
      <c r="U25" s="462"/>
      <c r="V25" s="462"/>
      <c r="W25" s="462"/>
      <c r="X25" s="462"/>
      <c r="Y25" s="462"/>
      <c r="Z25" s="462"/>
      <c r="AA25" s="135"/>
      <c r="AB25" s="265"/>
    </row>
    <row r="26" spans="2:28" ht="15" customHeight="1" x14ac:dyDescent="0.25">
      <c r="B26" s="133"/>
      <c r="C26" s="462"/>
      <c r="D26" s="462"/>
      <c r="E26" s="462"/>
      <c r="F26" s="462"/>
      <c r="G26" s="462"/>
      <c r="H26" s="462"/>
      <c r="I26" s="462"/>
      <c r="J26" s="462"/>
      <c r="K26" s="462"/>
      <c r="L26" s="462"/>
      <c r="M26" s="462"/>
      <c r="N26" s="462"/>
      <c r="O26" s="462"/>
      <c r="P26" s="462"/>
      <c r="Q26" s="462"/>
      <c r="R26" s="462"/>
      <c r="S26" s="462"/>
      <c r="T26" s="462"/>
      <c r="U26" s="462"/>
      <c r="V26" s="462"/>
      <c r="W26" s="462"/>
      <c r="X26" s="462"/>
      <c r="Y26" s="462"/>
      <c r="Z26" s="462"/>
      <c r="AA26" s="135"/>
    </row>
    <row r="27" spans="2:28" ht="15" customHeight="1" x14ac:dyDescent="0.25">
      <c r="B27" s="133"/>
      <c r="C27" s="462"/>
      <c r="D27" s="462"/>
      <c r="E27" s="462"/>
      <c r="F27" s="462"/>
      <c r="G27" s="462"/>
      <c r="H27" s="462"/>
      <c r="I27" s="462"/>
      <c r="J27" s="462"/>
      <c r="K27" s="462"/>
      <c r="L27" s="462"/>
      <c r="M27" s="462"/>
      <c r="N27" s="462"/>
      <c r="O27" s="462"/>
      <c r="P27" s="462"/>
      <c r="Q27" s="462"/>
      <c r="R27" s="462"/>
      <c r="S27" s="462"/>
      <c r="T27" s="462"/>
      <c r="U27" s="462"/>
      <c r="V27" s="462"/>
      <c r="W27" s="462"/>
      <c r="X27" s="462"/>
      <c r="Y27" s="462"/>
      <c r="Z27" s="462"/>
      <c r="AA27" s="135"/>
    </row>
    <row r="28" spans="2:28" ht="15" customHeight="1" x14ac:dyDescent="0.25">
      <c r="B28" s="133"/>
      <c r="C28" s="462"/>
      <c r="D28" s="462"/>
      <c r="E28" s="462"/>
      <c r="F28" s="462"/>
      <c r="G28" s="462"/>
      <c r="H28" s="462"/>
      <c r="I28" s="462"/>
      <c r="J28" s="462"/>
      <c r="K28" s="462"/>
      <c r="L28" s="462"/>
      <c r="M28" s="462"/>
      <c r="N28" s="462"/>
      <c r="O28" s="462"/>
      <c r="P28" s="462"/>
      <c r="Q28" s="462"/>
      <c r="R28" s="462"/>
      <c r="S28" s="462"/>
      <c r="T28" s="462"/>
      <c r="U28" s="462"/>
      <c r="V28" s="462"/>
      <c r="W28" s="462"/>
      <c r="X28" s="462"/>
      <c r="Y28" s="462"/>
      <c r="Z28" s="462"/>
      <c r="AA28" s="135"/>
    </row>
    <row r="29" spans="2:28" ht="35.450000000000003" customHeight="1" x14ac:dyDescent="0.25">
      <c r="B29" s="133"/>
      <c r="C29" s="462"/>
      <c r="D29" s="462"/>
      <c r="E29" s="462"/>
      <c r="F29" s="462"/>
      <c r="G29" s="462"/>
      <c r="H29" s="462"/>
      <c r="I29" s="462"/>
      <c r="J29" s="462"/>
      <c r="K29" s="462"/>
      <c r="L29" s="462"/>
      <c r="M29" s="462"/>
      <c r="N29" s="462"/>
      <c r="O29" s="462"/>
      <c r="P29" s="462"/>
      <c r="Q29" s="462"/>
      <c r="R29" s="462"/>
      <c r="S29" s="462"/>
      <c r="T29" s="462"/>
      <c r="U29" s="462"/>
      <c r="V29" s="462"/>
      <c r="W29" s="462"/>
      <c r="X29" s="462"/>
      <c r="Y29" s="462"/>
      <c r="Z29" s="462"/>
      <c r="AA29" s="135"/>
    </row>
    <row r="30" spans="2:28" ht="15" customHeight="1" x14ac:dyDescent="0.25">
      <c r="B30" s="133"/>
      <c r="C30" s="462"/>
      <c r="D30" s="462"/>
      <c r="E30" s="462"/>
      <c r="F30" s="462"/>
      <c r="G30" s="462"/>
      <c r="H30" s="462"/>
      <c r="I30" s="462"/>
      <c r="J30" s="462"/>
      <c r="K30" s="462"/>
      <c r="L30" s="462"/>
      <c r="M30" s="462"/>
      <c r="N30" s="462"/>
      <c r="O30" s="462"/>
      <c r="P30" s="462"/>
      <c r="Q30" s="462"/>
      <c r="R30" s="462"/>
      <c r="S30" s="462"/>
      <c r="T30" s="462"/>
      <c r="U30" s="462"/>
      <c r="V30" s="462"/>
      <c r="W30" s="462"/>
      <c r="X30" s="462"/>
      <c r="Y30" s="462"/>
      <c r="Z30" s="462"/>
      <c r="AA30" s="135"/>
    </row>
    <row r="31" spans="2:28" ht="15" customHeight="1" x14ac:dyDescent="0.25">
      <c r="B31" s="133"/>
      <c r="C31" s="462"/>
      <c r="D31" s="462"/>
      <c r="E31" s="462"/>
      <c r="F31" s="462"/>
      <c r="G31" s="462"/>
      <c r="H31" s="462"/>
      <c r="I31" s="462"/>
      <c r="J31" s="462"/>
      <c r="K31" s="462"/>
      <c r="L31" s="462"/>
      <c r="M31" s="462"/>
      <c r="N31" s="462"/>
      <c r="O31" s="462"/>
      <c r="P31" s="462"/>
      <c r="Q31" s="462"/>
      <c r="R31" s="462"/>
      <c r="S31" s="462"/>
      <c r="T31" s="462"/>
      <c r="U31" s="462"/>
      <c r="V31" s="462"/>
      <c r="W31" s="462"/>
      <c r="X31" s="462"/>
      <c r="Y31" s="462"/>
      <c r="Z31" s="462"/>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25">
      <c r="B34" s="133"/>
      <c r="C34" s="134"/>
      <c r="D34" s="130"/>
      <c r="E34" s="134"/>
      <c r="F34" s="134"/>
      <c r="G34" s="134"/>
      <c r="H34" s="134"/>
      <c r="I34" s="134"/>
      <c r="J34" s="134"/>
      <c r="K34" s="143"/>
      <c r="L34" s="459" t="s">
        <v>182</v>
      </c>
      <c r="M34" s="459"/>
      <c r="N34" s="459"/>
      <c r="O34" s="459"/>
      <c r="P34" s="459"/>
      <c r="Q34" s="459"/>
      <c r="R34" s="144"/>
      <c r="S34" s="134"/>
      <c r="T34" s="134"/>
      <c r="U34" s="134"/>
      <c r="V34" s="134"/>
      <c r="W34" s="134"/>
      <c r="X34" s="134"/>
      <c r="Y34" s="134"/>
      <c r="Z34" s="134"/>
      <c r="AA34" s="135"/>
    </row>
    <row r="35" spans="2:27" ht="15" customHeight="1" x14ac:dyDescent="0.25">
      <c r="B35" s="133"/>
      <c r="C35" s="134"/>
      <c r="D35" s="134"/>
      <c r="E35" s="134"/>
      <c r="F35" s="134"/>
      <c r="G35" s="134"/>
      <c r="H35" s="134"/>
      <c r="I35" s="134"/>
      <c r="J35" s="134"/>
      <c r="K35" s="143"/>
      <c r="L35" s="459"/>
      <c r="M35" s="459"/>
      <c r="N35" s="459"/>
      <c r="O35" s="459"/>
      <c r="P35" s="459"/>
      <c r="Q35" s="459"/>
      <c r="R35" s="144"/>
      <c r="S35" s="134"/>
      <c r="T35" s="134"/>
      <c r="U35" s="134"/>
      <c r="V35" s="134"/>
      <c r="W35" s="134"/>
      <c r="X35" s="134"/>
      <c r="Y35" s="134"/>
      <c r="Z35" s="134"/>
      <c r="AA35" s="135"/>
    </row>
    <row r="36" spans="2:27" ht="15" customHeight="1" x14ac:dyDescent="0.25">
      <c r="B36" s="133"/>
      <c r="C36" s="134"/>
      <c r="D36" s="134"/>
      <c r="E36" s="134"/>
      <c r="F36" s="134"/>
      <c r="G36" s="134"/>
      <c r="H36" s="134"/>
      <c r="I36" s="134"/>
      <c r="J36" s="134"/>
      <c r="K36" s="143"/>
      <c r="L36" s="459"/>
      <c r="M36" s="459"/>
      <c r="N36" s="459"/>
      <c r="O36" s="459"/>
      <c r="P36" s="459"/>
      <c r="Q36" s="459"/>
      <c r="R36" s="144"/>
      <c r="S36" s="134"/>
      <c r="T36" s="134"/>
      <c r="U36" s="134"/>
      <c r="V36" s="134"/>
      <c r="W36" s="134"/>
      <c r="X36" s="134"/>
      <c r="Y36" s="134"/>
      <c r="Z36" s="134"/>
      <c r="AA36" s="135"/>
    </row>
    <row r="37" spans="2:27" ht="15" customHeight="1" x14ac:dyDescent="0.25">
      <c r="B37" s="133"/>
      <c r="C37" s="134"/>
      <c r="D37" s="134"/>
      <c r="E37" s="134"/>
      <c r="F37" s="134"/>
      <c r="G37" s="134"/>
      <c r="H37" s="134"/>
      <c r="I37" s="134"/>
      <c r="J37" s="134"/>
      <c r="K37" s="143"/>
      <c r="L37" s="459"/>
      <c r="M37" s="459"/>
      <c r="N37" s="459"/>
      <c r="O37" s="459"/>
      <c r="P37" s="459"/>
      <c r="Q37" s="459"/>
      <c r="R37" s="144"/>
      <c r="S37" s="134"/>
      <c r="T37" s="134"/>
      <c r="U37" s="134"/>
      <c r="V37" s="134"/>
      <c r="W37" s="134"/>
      <c r="X37" s="134"/>
      <c r="Y37" s="134"/>
      <c r="Z37" s="134"/>
      <c r="AA37" s="135"/>
    </row>
    <row r="38" spans="2:27" ht="15" customHeight="1" x14ac:dyDescent="0.25">
      <c r="B38" s="133"/>
      <c r="C38" s="145"/>
      <c r="D38" s="145"/>
      <c r="E38" s="145"/>
      <c r="F38" s="145"/>
      <c r="G38" s="145"/>
      <c r="H38" s="145"/>
      <c r="I38" s="145"/>
      <c r="J38" s="145"/>
      <c r="K38" s="150"/>
      <c r="L38" s="459"/>
      <c r="M38" s="459"/>
      <c r="N38" s="459"/>
      <c r="O38" s="459"/>
      <c r="P38" s="459"/>
      <c r="Q38" s="459"/>
      <c r="R38" s="151"/>
      <c r="S38" s="145"/>
      <c r="T38" s="145"/>
      <c r="U38" s="145"/>
      <c r="V38" s="145"/>
      <c r="W38" s="145"/>
      <c r="X38" s="145"/>
      <c r="Y38" s="145"/>
      <c r="Z38" s="145"/>
      <c r="AA38" s="135"/>
    </row>
    <row r="39" spans="2:27"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2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2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2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2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2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2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3">
      <c r="B60" s="158"/>
      <c r="C60" s="160"/>
      <c r="D60" s="146"/>
      <c r="E60" s="146"/>
      <c r="F60" s="146"/>
      <c r="G60" s="146"/>
      <c r="H60" s="146"/>
      <c r="I60" s="146"/>
      <c r="J60" s="146"/>
      <c r="K60" s="460"/>
      <c r="L60" s="460"/>
      <c r="M60" s="460"/>
      <c r="N60" s="460"/>
      <c r="O60" s="460"/>
      <c r="P60" s="460"/>
      <c r="Q60" s="460"/>
      <c r="R60" s="460"/>
      <c r="S60" s="146"/>
      <c r="T60" s="146"/>
      <c r="U60" s="146"/>
      <c r="V60" s="146"/>
      <c r="W60" s="146"/>
      <c r="X60" s="146"/>
      <c r="Y60" s="146"/>
      <c r="Z60" s="146"/>
      <c r="AA60" s="152"/>
    </row>
    <row r="61" spans="2:27" ht="15" customHeight="1" x14ac:dyDescent="0.25">
      <c r="B61" s="158"/>
      <c r="C61" s="160"/>
      <c r="D61" s="146"/>
      <c r="E61" s="146"/>
      <c r="F61" s="146"/>
      <c r="G61" s="146"/>
      <c r="H61" s="146"/>
      <c r="I61" s="146"/>
      <c r="J61" s="146"/>
      <c r="K61" s="146"/>
      <c r="L61" s="405" t="s">
        <v>190</v>
      </c>
      <c r="M61" s="405"/>
      <c r="N61" s="405"/>
      <c r="O61" s="405"/>
      <c r="P61" s="405"/>
      <c r="Q61" s="405"/>
      <c r="R61" s="146"/>
      <c r="S61" s="146"/>
      <c r="T61" s="146"/>
      <c r="U61" s="146"/>
      <c r="V61" s="146"/>
      <c r="W61" s="146"/>
      <c r="X61" s="146"/>
      <c r="Y61" s="146"/>
      <c r="Z61" s="146"/>
      <c r="AA61" s="152"/>
    </row>
    <row r="62" spans="2:27" ht="15" customHeight="1" x14ac:dyDescent="0.2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2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2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2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2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3">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85" zoomScaleNormal="85" zoomScaleSheetLayoutView="70" workbookViewId="0">
      <selection activeCell="C32" sqref="C32"/>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69" t="s">
        <v>168</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1:27" ht="15" customHeight="1" x14ac:dyDescent="0.25">
      <c r="B2" s="369" t="s">
        <v>170</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1:27" ht="15" customHeight="1" x14ac:dyDescent="0.25">
      <c r="B3" s="369" t="s">
        <v>205</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29" customFormat="1" ht="15" customHeight="1" x14ac:dyDescent="0.25">
      <c r="A6" s="44"/>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row>
    <row r="7" spans="1:27" s="29" customFormat="1" ht="15" customHeight="1" x14ac:dyDescent="0.25">
      <c r="A7" s="44"/>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1:27" s="29" customFormat="1" ht="15" customHeight="1" x14ac:dyDescent="0.25">
      <c r="A8" s="44"/>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1:27" s="29" customFormat="1" ht="15" customHeight="1" x14ac:dyDescent="0.25">
      <c r="A9" s="44"/>
      <c r="B9" s="458" t="str">
        <f>IF('DATOS GENERALES'!C12="",UPPER('DATOS GENERALES'!B12),UPPER("''"&amp;'DATOS GENERALES'!C12&amp;"''"))</f>
        <v>''BOMBAS CENTRÍFUGAS HORIZONTALES - PATIO DE ESTANQUES''</v>
      </c>
      <c r="C9" s="458"/>
      <c r="D9" s="458"/>
      <c r="E9" s="458"/>
      <c r="F9" s="458"/>
      <c r="G9" s="458"/>
      <c r="H9" s="458"/>
      <c r="I9" s="458"/>
      <c r="J9" s="458"/>
      <c r="K9" s="458"/>
      <c r="L9" s="458"/>
      <c r="M9" s="458"/>
      <c r="N9" s="458"/>
      <c r="O9" s="458"/>
      <c r="P9" s="458"/>
      <c r="Q9" s="458"/>
      <c r="R9" s="458"/>
      <c r="S9" s="458"/>
      <c r="T9" s="458"/>
      <c r="U9" s="458"/>
      <c r="V9" s="458"/>
      <c r="W9" s="458"/>
      <c r="X9" s="458"/>
      <c r="Y9" s="458"/>
      <c r="Z9" s="458"/>
      <c r="AA9" s="458"/>
    </row>
    <row r="10" spans="1:27" s="29" customFormat="1" ht="15" customHeight="1" x14ac:dyDescent="0.25">
      <c r="A10" s="44"/>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1:27" s="29" customFormat="1" ht="15" customHeight="1" x14ac:dyDescent="0.25">
      <c r="A11" s="44"/>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row>
    <row r="12" spans="1:27" ht="15" customHeight="1" x14ac:dyDescent="0.25">
      <c r="A12" s="43"/>
      <c r="B12" s="367" t="str">
        <f>IF(OR('DATOS GENERALES'!D15="",'DATOS GENERALES'!F15="",'DATOS GENERALES'!H15=""),UPPER('DATOS GENERALES'!B15),'DATOS GENERALES'!J15)</f>
        <v xml:space="preserve">CÓDIGO DE PROCESO DE PRECALIFICACIÓN: </v>
      </c>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row>
    <row r="13" spans="1:27" ht="15" customHeight="1" thickBot="1" x14ac:dyDescent="0.3">
      <c r="A13" s="4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48" t="str">
        <f>'ANT-01A'!H14:Y14</f>
        <v>"Nombre Empresa"</v>
      </c>
      <c r="I15" s="449"/>
      <c r="J15" s="449"/>
      <c r="K15" s="449"/>
      <c r="L15" s="449"/>
      <c r="M15" s="449"/>
      <c r="N15" s="449"/>
      <c r="O15" s="449"/>
      <c r="P15" s="449"/>
      <c r="Q15" s="449"/>
      <c r="R15" s="449"/>
      <c r="S15" s="449"/>
      <c r="T15" s="450"/>
      <c r="U15" s="6"/>
      <c r="V15" s="26" t="s">
        <v>1</v>
      </c>
      <c r="W15" s="451">
        <f>'ANT-01A'!W14:Y14</f>
        <v>1</v>
      </c>
      <c r="X15" s="452"/>
      <c r="Y15" s="452"/>
      <c r="Z15" s="453"/>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54" t="str">
        <f>'ANT-01A'!H16:T16</f>
        <v>"Nombre RL"</v>
      </c>
      <c r="I17" s="455"/>
      <c r="J17" s="455"/>
      <c r="K17" s="455"/>
      <c r="L17" s="455"/>
      <c r="M17" s="455"/>
      <c r="N17" s="455"/>
      <c r="O17" s="455"/>
      <c r="P17" s="455"/>
      <c r="Q17" s="455"/>
      <c r="R17" s="455"/>
      <c r="S17" s="455"/>
      <c r="T17" s="456"/>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7" t="s">
        <v>180</v>
      </c>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9"/>
    </row>
    <row r="20" spans="1:27" ht="15" customHeight="1" thickBot="1" x14ac:dyDescent="0.3">
      <c r="A20" s="43"/>
      <c r="B20" s="470"/>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2"/>
    </row>
    <row r="21" spans="1:27" ht="15" customHeight="1" x14ac:dyDescent="0.2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2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25">
      <c r="B23" s="167"/>
      <c r="C23" s="130" t="s">
        <v>193</v>
      </c>
      <c r="D23" s="463" t="s">
        <v>194</v>
      </c>
      <c r="E23" s="463"/>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2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2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25">
      <c r="B26" s="171"/>
      <c r="C26" s="224" t="s">
        <v>153</v>
      </c>
      <c r="D26" s="473" t="str">
        <f>H17</f>
        <v>"Nombre RL"</v>
      </c>
      <c r="E26" s="473"/>
      <c r="F26" s="473"/>
      <c r="G26" s="473"/>
      <c r="H26" s="473"/>
      <c r="I26" s="473"/>
      <c r="J26" s="473"/>
      <c r="K26" s="473"/>
      <c r="L26" s="473"/>
      <c r="M26" s="473"/>
      <c r="N26" s="473"/>
      <c r="O26" s="225" t="s">
        <v>154</v>
      </c>
      <c r="P26" s="474">
        <f>'ANT-01A'!S27</f>
        <v>555</v>
      </c>
      <c r="Q26" s="474"/>
      <c r="R26" s="474"/>
      <c r="S26" s="474"/>
      <c r="T26" s="226" t="s">
        <v>3</v>
      </c>
      <c r="U26" s="227" t="str">
        <f>'ANT-01A'!X27</f>
        <v>K</v>
      </c>
      <c r="V26" s="225"/>
      <c r="W26" s="225"/>
      <c r="X26" s="225"/>
      <c r="Y26" s="174"/>
      <c r="Z26" s="174"/>
      <c r="AA26" s="172"/>
    </row>
    <row r="27" spans="1:27" s="132" customFormat="1" ht="20.25" customHeight="1" x14ac:dyDescent="0.25">
      <c r="B27" s="171"/>
      <c r="C27" s="224" t="s">
        <v>155</v>
      </c>
      <c r="D27" s="225"/>
      <c r="E27" s="225"/>
      <c r="F27" s="225"/>
      <c r="G27" s="225"/>
      <c r="H27" s="225"/>
      <c r="I27" s="225"/>
      <c r="J27" s="473" t="str">
        <f>H15</f>
        <v>"Nombre Empresa"</v>
      </c>
      <c r="K27" s="473"/>
      <c r="L27" s="473"/>
      <c r="M27" s="473"/>
      <c r="N27" s="473"/>
      <c r="O27" s="473"/>
      <c r="P27" s="473"/>
      <c r="Q27" s="224" t="s">
        <v>156</v>
      </c>
      <c r="R27" s="225"/>
      <c r="S27" s="474">
        <f>+'ANT-01A'!W22</f>
        <v>555</v>
      </c>
      <c r="T27" s="474"/>
      <c r="U27" s="474"/>
      <c r="V27" s="474"/>
      <c r="W27" s="226" t="s">
        <v>3</v>
      </c>
      <c r="X27" s="228" t="str">
        <f>+'ANT-01A'!Z22</f>
        <v>K</v>
      </c>
      <c r="Y27" s="174"/>
      <c r="Z27" s="174"/>
      <c r="AA27" s="172"/>
    </row>
    <row r="28" spans="1:27" s="132" customFormat="1" ht="23.25" customHeight="1" x14ac:dyDescent="0.2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2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2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2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25">
      <c r="B32" s="167"/>
      <c r="C32" s="283" t="str">
        <f>IF(C23="Si", "b", "a")</f>
        <v>b</v>
      </c>
      <c r="D32" s="464"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4"/>
      <c r="F32" s="464"/>
      <c r="G32" s="464"/>
      <c r="H32" s="464"/>
      <c r="I32" s="464"/>
      <c r="J32" s="464"/>
      <c r="K32" s="464"/>
      <c r="L32" s="464"/>
      <c r="M32" s="464"/>
      <c r="N32" s="464"/>
      <c r="O32" s="464"/>
      <c r="P32" s="464"/>
      <c r="Q32" s="464"/>
      <c r="R32" s="464"/>
      <c r="S32" s="464"/>
      <c r="T32" s="464"/>
      <c r="U32" s="464"/>
      <c r="V32" s="464"/>
      <c r="W32" s="464"/>
      <c r="X32" s="464"/>
      <c r="Y32" s="464"/>
      <c r="Z32" s="464"/>
      <c r="AA32" s="465"/>
    </row>
    <row r="33" spans="2:27" s="132" customFormat="1" ht="15" customHeight="1" x14ac:dyDescent="0.25">
      <c r="B33" s="167"/>
      <c r="C33" s="130"/>
      <c r="D33" s="464"/>
      <c r="E33" s="464"/>
      <c r="F33" s="464"/>
      <c r="G33" s="464"/>
      <c r="H33" s="464"/>
      <c r="I33" s="464"/>
      <c r="J33" s="464"/>
      <c r="K33" s="464"/>
      <c r="L33" s="464"/>
      <c r="M33" s="464"/>
      <c r="N33" s="464"/>
      <c r="O33" s="464"/>
      <c r="P33" s="464"/>
      <c r="Q33" s="464"/>
      <c r="R33" s="464"/>
      <c r="S33" s="464"/>
      <c r="T33" s="464"/>
      <c r="U33" s="464"/>
      <c r="V33" s="464"/>
      <c r="W33" s="464"/>
      <c r="X33" s="464"/>
      <c r="Y33" s="464"/>
      <c r="Z33" s="464"/>
      <c r="AA33" s="465"/>
    </row>
    <row r="34" spans="2:27" s="132" customFormat="1" ht="15" customHeight="1" x14ac:dyDescent="0.25">
      <c r="B34" s="167"/>
      <c r="C34" s="130"/>
      <c r="D34" s="464"/>
      <c r="E34" s="464"/>
      <c r="F34" s="464"/>
      <c r="G34" s="464"/>
      <c r="H34" s="464"/>
      <c r="I34" s="464"/>
      <c r="J34" s="464"/>
      <c r="K34" s="464"/>
      <c r="L34" s="464"/>
      <c r="M34" s="464"/>
      <c r="N34" s="464"/>
      <c r="O34" s="464"/>
      <c r="P34" s="464"/>
      <c r="Q34" s="464"/>
      <c r="R34" s="464"/>
      <c r="S34" s="464"/>
      <c r="T34" s="464"/>
      <c r="U34" s="464"/>
      <c r="V34" s="464"/>
      <c r="W34" s="464"/>
      <c r="X34" s="464"/>
      <c r="Y34" s="464"/>
      <c r="Z34" s="464"/>
      <c r="AA34" s="465"/>
    </row>
    <row r="35" spans="2:27" s="132" customFormat="1" ht="15" customHeight="1" x14ac:dyDescent="0.25">
      <c r="B35" s="167"/>
      <c r="C35" s="130"/>
      <c r="D35" s="464"/>
      <c r="E35" s="464"/>
      <c r="F35" s="464"/>
      <c r="G35" s="464"/>
      <c r="H35" s="464"/>
      <c r="I35" s="464"/>
      <c r="J35" s="464"/>
      <c r="K35" s="464"/>
      <c r="L35" s="464"/>
      <c r="M35" s="464"/>
      <c r="N35" s="464"/>
      <c r="O35" s="464"/>
      <c r="P35" s="464"/>
      <c r="Q35" s="464"/>
      <c r="R35" s="464"/>
      <c r="S35" s="464"/>
      <c r="T35" s="464"/>
      <c r="U35" s="464"/>
      <c r="V35" s="464"/>
      <c r="W35" s="464"/>
      <c r="X35" s="464"/>
      <c r="Y35" s="464"/>
      <c r="Z35" s="464"/>
      <c r="AA35" s="465"/>
    </row>
    <row r="36" spans="2:27" s="132" customFormat="1" ht="15" customHeight="1" x14ac:dyDescent="0.2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25">
      <c r="B37" s="167"/>
      <c r="C37" s="466" t="str">
        <f>IF(EXACT(C32,"a"),"","Empresa: ______________________________ RUT N°: _____________________ Monto USD:_______________________")</f>
        <v>Empresa: ______________________________ RUT N°: _____________________ Monto USD:_______________________</v>
      </c>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168"/>
    </row>
    <row r="38" spans="2:27" s="132" customFormat="1" ht="15" customHeight="1" x14ac:dyDescent="0.25">
      <c r="B38" s="167"/>
      <c r="C38" s="466"/>
      <c r="D38" s="466"/>
      <c r="E38" s="466"/>
      <c r="F38" s="466"/>
      <c r="G38" s="466"/>
      <c r="H38" s="466"/>
      <c r="I38" s="466"/>
      <c r="J38" s="466"/>
      <c r="K38" s="466"/>
      <c r="L38" s="466"/>
      <c r="M38" s="466"/>
      <c r="N38" s="466"/>
      <c r="O38" s="466"/>
      <c r="P38" s="466"/>
      <c r="Q38" s="466"/>
      <c r="R38" s="466"/>
      <c r="S38" s="466"/>
      <c r="T38" s="466"/>
      <c r="U38" s="466"/>
      <c r="V38" s="466"/>
      <c r="W38" s="466"/>
      <c r="X38" s="466"/>
      <c r="Y38" s="466"/>
      <c r="Z38" s="466"/>
      <c r="AA38" s="168"/>
    </row>
    <row r="39" spans="2:27" s="132" customFormat="1" ht="15" customHeight="1" x14ac:dyDescent="0.25">
      <c r="B39" s="167"/>
      <c r="C39" s="466"/>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168"/>
    </row>
    <row r="40" spans="2:27" s="132" customFormat="1" ht="15" customHeight="1" x14ac:dyDescent="0.25">
      <c r="B40" s="167"/>
      <c r="C40" s="466" t="str">
        <f>IF(EXACT(C32,"a"),"","Empresa: ______________________________ RUT N°: _____________________ Monto USD:_______________________")</f>
        <v>Empresa: ______________________________ RUT N°: _____________________ Monto USD:_______________________</v>
      </c>
      <c r="D40" s="466"/>
      <c r="E40" s="466"/>
      <c r="F40" s="466"/>
      <c r="G40" s="466"/>
      <c r="H40" s="466"/>
      <c r="I40" s="466"/>
      <c r="J40" s="466"/>
      <c r="K40" s="466"/>
      <c r="L40" s="466"/>
      <c r="M40" s="466"/>
      <c r="N40" s="466"/>
      <c r="O40" s="466"/>
      <c r="P40" s="466"/>
      <c r="Q40" s="466"/>
      <c r="R40" s="466"/>
      <c r="S40" s="466"/>
      <c r="T40" s="466"/>
      <c r="U40" s="466"/>
      <c r="V40" s="466"/>
      <c r="W40" s="466"/>
      <c r="X40" s="466"/>
      <c r="Y40" s="466"/>
      <c r="Z40" s="466"/>
      <c r="AA40" s="168"/>
    </row>
    <row r="41" spans="2:27" s="132" customFormat="1" ht="15" customHeight="1" x14ac:dyDescent="0.25">
      <c r="B41" s="167"/>
      <c r="C41" s="466"/>
      <c r="D41" s="466"/>
      <c r="E41" s="466"/>
      <c r="F41" s="466"/>
      <c r="G41" s="466"/>
      <c r="H41" s="466"/>
      <c r="I41" s="466"/>
      <c r="J41" s="466"/>
      <c r="K41" s="466"/>
      <c r="L41" s="466"/>
      <c r="M41" s="466"/>
      <c r="N41" s="466"/>
      <c r="O41" s="466"/>
      <c r="P41" s="466"/>
      <c r="Q41" s="466"/>
      <c r="R41" s="466"/>
      <c r="S41" s="466"/>
      <c r="T41" s="466"/>
      <c r="U41" s="466"/>
      <c r="V41" s="466"/>
      <c r="W41" s="466"/>
      <c r="X41" s="466"/>
      <c r="Y41" s="466"/>
      <c r="Z41" s="466"/>
      <c r="AA41" s="168"/>
    </row>
    <row r="42" spans="2:27" s="132" customFormat="1" ht="15" customHeight="1" x14ac:dyDescent="0.25">
      <c r="B42" s="167"/>
      <c r="C42" s="466"/>
      <c r="D42" s="466"/>
      <c r="E42" s="466"/>
      <c r="F42" s="466"/>
      <c r="G42" s="466"/>
      <c r="H42" s="466"/>
      <c r="I42" s="466"/>
      <c r="J42" s="466"/>
      <c r="K42" s="466"/>
      <c r="L42" s="466"/>
      <c r="M42" s="466"/>
      <c r="N42" s="466"/>
      <c r="O42" s="466"/>
      <c r="P42" s="466"/>
      <c r="Q42" s="466"/>
      <c r="R42" s="466"/>
      <c r="S42" s="466"/>
      <c r="T42" s="466"/>
      <c r="U42" s="466"/>
      <c r="V42" s="466"/>
      <c r="W42" s="466"/>
      <c r="X42" s="466"/>
      <c r="Y42" s="466"/>
      <c r="Z42" s="466"/>
      <c r="AA42" s="168"/>
    </row>
    <row r="43" spans="2:27" s="132" customFormat="1" ht="15" customHeight="1" x14ac:dyDescent="0.25">
      <c r="B43" s="167"/>
      <c r="C43" s="466" t="str">
        <f>IF(EXACT(C32,"a"),"","Empresa: ______________________________ RUT N°: _____________________ Monto USD:_______________________")</f>
        <v>Empresa: ______________________________ RUT N°: _____________________ Monto USD:_______________________</v>
      </c>
      <c r="D43" s="466"/>
      <c r="E43" s="466"/>
      <c r="F43" s="466"/>
      <c r="G43" s="466"/>
      <c r="H43" s="466"/>
      <c r="I43" s="466"/>
      <c r="J43" s="466"/>
      <c r="K43" s="466"/>
      <c r="L43" s="466"/>
      <c r="M43" s="466"/>
      <c r="N43" s="466"/>
      <c r="O43" s="466"/>
      <c r="P43" s="466"/>
      <c r="Q43" s="466"/>
      <c r="R43" s="466"/>
      <c r="S43" s="466"/>
      <c r="T43" s="466"/>
      <c r="U43" s="466"/>
      <c r="V43" s="466"/>
      <c r="W43" s="466"/>
      <c r="X43" s="466"/>
      <c r="Y43" s="466"/>
      <c r="Z43" s="466"/>
      <c r="AA43" s="168"/>
    </row>
    <row r="44" spans="2:27" s="132" customFormat="1" ht="15" customHeight="1" x14ac:dyDescent="0.25">
      <c r="B44" s="167"/>
      <c r="C44" s="466"/>
      <c r="D44" s="466"/>
      <c r="E44" s="466"/>
      <c r="F44" s="466"/>
      <c r="G44" s="466"/>
      <c r="H44" s="466"/>
      <c r="I44" s="466"/>
      <c r="J44" s="466"/>
      <c r="K44" s="466"/>
      <c r="L44" s="466"/>
      <c r="M44" s="466"/>
      <c r="N44" s="466"/>
      <c r="O44" s="466"/>
      <c r="P44" s="466"/>
      <c r="Q44" s="466"/>
      <c r="R44" s="466"/>
      <c r="S44" s="466"/>
      <c r="T44" s="466"/>
      <c r="U44" s="466"/>
      <c r="V44" s="466"/>
      <c r="W44" s="466"/>
      <c r="X44" s="466"/>
      <c r="Y44" s="466"/>
      <c r="Z44" s="466"/>
      <c r="AA44" s="168"/>
    </row>
    <row r="45" spans="2:27" s="132" customFormat="1" ht="15" customHeight="1" x14ac:dyDescent="0.25">
      <c r="B45" s="167"/>
      <c r="C45" s="466"/>
      <c r="D45" s="466"/>
      <c r="E45" s="466"/>
      <c r="F45" s="466"/>
      <c r="G45" s="466"/>
      <c r="H45" s="466"/>
      <c r="I45" s="466"/>
      <c r="J45" s="466"/>
      <c r="K45" s="466"/>
      <c r="L45" s="466"/>
      <c r="M45" s="466"/>
      <c r="N45" s="466"/>
      <c r="O45" s="466"/>
      <c r="P45" s="466"/>
      <c r="Q45" s="466"/>
      <c r="R45" s="466"/>
      <c r="S45" s="466"/>
      <c r="T45" s="466"/>
      <c r="U45" s="466"/>
      <c r="V45" s="466"/>
      <c r="W45" s="466"/>
      <c r="X45" s="466"/>
      <c r="Y45" s="466"/>
      <c r="Z45" s="466"/>
      <c r="AA45" s="168"/>
    </row>
    <row r="46" spans="2:27" s="132" customFormat="1" ht="15" customHeight="1" x14ac:dyDescent="0.25">
      <c r="B46" s="167"/>
      <c r="C46" s="466"/>
      <c r="D46" s="466"/>
      <c r="E46" s="466"/>
      <c r="F46" s="466"/>
      <c r="G46" s="466"/>
      <c r="H46" s="466"/>
      <c r="I46" s="466"/>
      <c r="J46" s="466"/>
      <c r="K46" s="466"/>
      <c r="L46" s="466"/>
      <c r="M46" s="466"/>
      <c r="N46" s="466"/>
      <c r="O46" s="466"/>
      <c r="P46" s="466"/>
      <c r="Q46" s="466"/>
      <c r="R46" s="466"/>
      <c r="S46" s="466"/>
      <c r="T46" s="466"/>
      <c r="U46" s="466"/>
      <c r="V46" s="466"/>
      <c r="W46" s="466"/>
      <c r="X46" s="466"/>
      <c r="Y46" s="466"/>
      <c r="Z46" s="466"/>
      <c r="AA46" s="168"/>
    </row>
    <row r="47" spans="2:27" s="132" customFormat="1" ht="15" customHeight="1" x14ac:dyDescent="0.25">
      <c r="B47" s="167"/>
      <c r="C47" s="466"/>
      <c r="D47" s="466"/>
      <c r="E47" s="466"/>
      <c r="F47" s="466"/>
      <c r="G47" s="466"/>
      <c r="H47" s="466"/>
      <c r="I47" s="466"/>
      <c r="J47" s="466"/>
      <c r="K47" s="466"/>
      <c r="L47" s="466"/>
      <c r="M47" s="466"/>
      <c r="N47" s="466"/>
      <c r="O47" s="466"/>
      <c r="P47" s="466"/>
      <c r="Q47" s="466"/>
      <c r="R47" s="466"/>
      <c r="S47" s="466"/>
      <c r="T47" s="466"/>
      <c r="U47" s="466"/>
      <c r="V47" s="466"/>
      <c r="W47" s="466"/>
      <c r="X47" s="466"/>
      <c r="Y47" s="466"/>
      <c r="Z47" s="466"/>
      <c r="AA47" s="168"/>
    </row>
    <row r="48" spans="2:27" s="132" customFormat="1" ht="15" customHeight="1" x14ac:dyDescent="0.25">
      <c r="B48" s="167"/>
      <c r="C48" s="466"/>
      <c r="D48" s="466"/>
      <c r="E48" s="466"/>
      <c r="F48" s="466"/>
      <c r="G48" s="466"/>
      <c r="H48" s="466"/>
      <c r="I48" s="466"/>
      <c r="J48" s="466"/>
      <c r="K48" s="466"/>
      <c r="L48" s="466"/>
      <c r="M48" s="466"/>
      <c r="N48" s="466"/>
      <c r="O48" s="466"/>
      <c r="P48" s="466"/>
      <c r="Q48" s="466"/>
      <c r="R48" s="466"/>
      <c r="S48" s="466"/>
      <c r="T48" s="466"/>
      <c r="U48" s="466"/>
      <c r="V48" s="466"/>
      <c r="W48" s="466"/>
      <c r="X48" s="466"/>
      <c r="Y48" s="466"/>
      <c r="Z48" s="466"/>
      <c r="AA48" s="168"/>
    </row>
    <row r="49" spans="1:27" ht="15" customHeight="1" x14ac:dyDescent="0.2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2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2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2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2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2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2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3">
      <c r="A58" s="43"/>
      <c r="B58" s="158"/>
      <c r="C58" s="146"/>
      <c r="D58" s="146"/>
      <c r="E58" s="146"/>
      <c r="F58" s="146"/>
      <c r="G58" s="146"/>
      <c r="H58" s="146"/>
      <c r="I58" s="146"/>
      <c r="J58" s="146"/>
      <c r="K58" s="146"/>
      <c r="L58" s="460"/>
      <c r="M58" s="460"/>
      <c r="N58" s="460"/>
      <c r="O58" s="460"/>
      <c r="P58" s="460"/>
      <c r="Q58" s="460"/>
      <c r="R58" s="460"/>
      <c r="S58" s="460"/>
      <c r="T58" s="146"/>
      <c r="U58" s="146"/>
      <c r="V58" s="146"/>
      <c r="W58" s="146"/>
      <c r="X58" s="146"/>
      <c r="Y58" s="146"/>
      <c r="Z58" s="146"/>
      <c r="AA58" s="152"/>
    </row>
    <row r="59" spans="1:27" ht="15" customHeight="1" x14ac:dyDescent="0.25">
      <c r="A59" s="43"/>
      <c r="B59" s="158"/>
      <c r="C59" s="146"/>
      <c r="D59" s="146"/>
      <c r="E59" s="146"/>
      <c r="F59" s="146"/>
      <c r="G59" s="146"/>
      <c r="H59" s="146"/>
      <c r="I59" s="146"/>
      <c r="J59" s="146"/>
      <c r="K59" s="146"/>
      <c r="L59" s="146"/>
      <c r="M59" s="405" t="s">
        <v>190</v>
      </c>
      <c r="N59" s="405"/>
      <c r="O59" s="405"/>
      <c r="P59" s="405"/>
      <c r="Q59" s="405"/>
      <c r="R59" s="405"/>
      <c r="S59" s="146"/>
      <c r="T59" s="146"/>
      <c r="U59" s="146"/>
      <c r="V59" s="146"/>
      <c r="W59" s="146"/>
      <c r="X59" s="146"/>
      <c r="Y59" s="146"/>
      <c r="Z59" s="146"/>
      <c r="AA59" s="152"/>
    </row>
    <row r="60" spans="1:27" ht="15" customHeight="1" x14ac:dyDescent="0.2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2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3">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zoomScale="80" zoomScaleNormal="80" zoomScaleSheetLayoutView="100" workbookViewId="0">
      <selection activeCell="B4" sqref="B4"/>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69" t="s">
        <v>168</v>
      </c>
      <c r="C1" s="369"/>
      <c r="D1" s="369"/>
      <c r="E1" s="369"/>
      <c r="F1" s="369"/>
      <c r="G1" s="369"/>
      <c r="H1" s="369"/>
      <c r="I1" s="369"/>
      <c r="J1" s="369"/>
      <c r="K1" s="369"/>
      <c r="L1" s="369"/>
      <c r="M1" s="369"/>
      <c r="N1" s="369"/>
      <c r="O1" s="369"/>
      <c r="P1" s="369"/>
      <c r="Q1" s="369"/>
      <c r="R1" s="369"/>
      <c r="S1" s="369"/>
      <c r="T1" s="369"/>
      <c r="U1" s="369"/>
      <c r="V1" s="369"/>
      <c r="W1" s="369"/>
      <c r="X1" s="369"/>
      <c r="Y1" s="369"/>
      <c r="Z1" s="369"/>
      <c r="AA1" s="369"/>
    </row>
    <row r="2" spans="2:28" ht="15" customHeight="1" x14ac:dyDescent="0.25">
      <c r="B2" s="369" t="s">
        <v>170</v>
      </c>
      <c r="C2" s="369"/>
      <c r="D2" s="369"/>
      <c r="E2" s="369"/>
      <c r="F2" s="369"/>
      <c r="G2" s="369"/>
      <c r="H2" s="369"/>
      <c r="I2" s="369"/>
      <c r="J2" s="369"/>
      <c r="K2" s="369"/>
      <c r="L2" s="369"/>
      <c r="M2" s="369"/>
      <c r="N2" s="369"/>
      <c r="O2" s="369"/>
      <c r="P2" s="369"/>
      <c r="Q2" s="369"/>
      <c r="R2" s="369"/>
      <c r="S2" s="369"/>
      <c r="T2" s="369"/>
      <c r="U2" s="369"/>
      <c r="V2" s="369"/>
      <c r="W2" s="369"/>
      <c r="X2" s="369"/>
      <c r="Y2" s="369"/>
      <c r="Z2" s="369"/>
      <c r="AA2" s="369"/>
    </row>
    <row r="3" spans="2:28" ht="15" customHeight="1" x14ac:dyDescent="0.25">
      <c r="B3" s="369" t="s">
        <v>205</v>
      </c>
      <c r="C3" s="369"/>
      <c r="D3" s="369"/>
      <c r="E3" s="369"/>
      <c r="F3" s="369"/>
      <c r="G3" s="369"/>
      <c r="H3" s="369"/>
      <c r="I3" s="369"/>
      <c r="J3" s="369"/>
      <c r="K3" s="369"/>
      <c r="L3" s="369"/>
      <c r="M3" s="369"/>
      <c r="N3" s="369"/>
      <c r="O3" s="369"/>
      <c r="P3" s="369"/>
      <c r="Q3" s="369"/>
      <c r="R3" s="369"/>
      <c r="S3" s="369"/>
      <c r="T3" s="369"/>
      <c r="U3" s="369"/>
      <c r="V3" s="369"/>
      <c r="W3" s="369"/>
      <c r="X3" s="369"/>
      <c r="Y3" s="369"/>
      <c r="Z3" s="369"/>
      <c r="AA3" s="369"/>
    </row>
    <row r="5" spans="2:28" s="44" customFormat="1" ht="15" customHeight="1" x14ac:dyDescent="0.25">
      <c r="B5" s="370" t="str">
        <f>IF('DATOS GENERALES'!C8="",UPPER('DATOS GENERALES'!B8),"PROYECTO "&amp;UPPER('DATOS GENERALES'!C8))</f>
        <v>PROYECTO VICEPRESIDENCIA DE PROYECTOS CODELCO</v>
      </c>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2:28" s="44" customFormat="1" ht="15" customHeight="1" x14ac:dyDescent="0.25">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row>
    <row r="7" spans="2:28" s="44" customFormat="1" ht="15" customHeight="1" x14ac:dyDescent="0.25">
      <c r="B7" s="371" t="str">
        <f>IF('DATOS GENERALES'!C10="",UPPER('DATOS GENERALES'!B10),UPPER('DATOS GENERALES'!C10))</f>
        <v>CODELCO - SALVADOR</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265"/>
    </row>
    <row r="8" spans="2:28" s="44" customFormat="1" ht="15" customHeight="1" x14ac:dyDescent="0.25">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row>
    <row r="9" spans="2:28" s="44"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8" s="44" customFormat="1" ht="15" customHeight="1" x14ac:dyDescent="0.25">
      <c r="B10" s="458" t="str">
        <f>IF('DATOS GENERALES'!C12="",UPPER('DATOS GENERALES'!B12),UPPER("''"&amp;'DATOS GENERALES'!C12&amp;"''"))</f>
        <v>''BOMBAS CENTRÍFUGAS HORIZONTALES - PATIO DE ESTANQUES''</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row>
    <row r="11" spans="2:28" s="44" customFormat="1" ht="15"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row>
    <row r="12" spans="2:28" s="44" customFormat="1" ht="15" customHeight="1" x14ac:dyDescent="0.25">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row>
    <row r="13" spans="2:28" ht="15" customHeight="1" x14ac:dyDescent="0.25">
      <c r="B13" s="367" t="str">
        <f>IF(OR('DATOS GENERALES'!D15="",'DATOS GENERALES'!F15="",'DATOS GENERALES'!H15=""),UPPER('DATOS GENERALES'!B15),'DATOS GENERALES'!J15)</f>
        <v xml:space="preserve">CÓDIGO DE PROCESO DE PRECALIFICACIÓN: </v>
      </c>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8" t="str">
        <f>'ANT-01A'!H14:Y14</f>
        <v>"Nombre Empresa"</v>
      </c>
      <c r="I16" s="449"/>
      <c r="J16" s="449"/>
      <c r="K16" s="449"/>
      <c r="L16" s="449"/>
      <c r="M16" s="449"/>
      <c r="N16" s="449"/>
      <c r="O16" s="449"/>
      <c r="P16" s="449"/>
      <c r="Q16" s="449"/>
      <c r="R16" s="449"/>
      <c r="S16" s="449"/>
      <c r="T16" s="450"/>
      <c r="U16" s="6"/>
      <c r="V16" s="26" t="s">
        <v>1</v>
      </c>
      <c r="W16" s="451">
        <f>+'ANT-01A'!W14</f>
        <v>1</v>
      </c>
      <c r="X16" s="452"/>
      <c r="Y16" s="452"/>
      <c r="Z16" s="453"/>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4" t="str">
        <f>'ANT-01A'!H16:T16</f>
        <v>"Nombre RL"</v>
      </c>
      <c r="I18" s="455"/>
      <c r="J18" s="455"/>
      <c r="K18" s="455"/>
      <c r="L18" s="455"/>
      <c r="M18" s="455"/>
      <c r="N18" s="455"/>
      <c r="O18" s="455"/>
      <c r="P18" s="455"/>
      <c r="Q18" s="455"/>
      <c r="R18" s="455"/>
      <c r="S18" s="455"/>
      <c r="T18" s="456"/>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1" t="s">
        <v>37</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row>
    <row r="21" spans="2:29" ht="15" customHeight="1" thickBot="1" x14ac:dyDescent="0.3">
      <c r="B21" s="444"/>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6"/>
    </row>
    <row r="22" spans="2:29"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2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25">
      <c r="B24" s="167"/>
      <c r="C24" s="457" t="s">
        <v>192</v>
      </c>
      <c r="D24" s="457"/>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25">
      <c r="B26" s="133"/>
      <c r="C26" s="475" t="s">
        <v>199</v>
      </c>
      <c r="D26" s="475"/>
      <c r="E26" s="475"/>
      <c r="F26" s="475"/>
      <c r="G26" s="475"/>
      <c r="H26" s="475"/>
      <c r="I26" s="475"/>
      <c r="J26" s="475"/>
      <c r="K26" s="475"/>
      <c r="L26" s="475"/>
      <c r="M26" s="475"/>
      <c r="N26" s="475"/>
      <c r="O26" s="475"/>
      <c r="P26" s="475"/>
      <c r="Q26" s="475"/>
      <c r="R26" s="475"/>
      <c r="S26" s="475"/>
      <c r="T26" s="475"/>
      <c r="U26" s="475"/>
      <c r="V26" s="475"/>
      <c r="W26" s="475"/>
      <c r="X26" s="475"/>
      <c r="Y26" s="475"/>
      <c r="Z26" s="475"/>
      <c r="AA26" s="135"/>
      <c r="AB26" s="265"/>
      <c r="AC26" s="284"/>
    </row>
    <row r="27" spans="2:29" ht="15" customHeight="1" x14ac:dyDescent="0.25">
      <c r="B27" s="133"/>
      <c r="C27" s="475"/>
      <c r="D27" s="475"/>
      <c r="E27" s="475"/>
      <c r="F27" s="475"/>
      <c r="G27" s="475"/>
      <c r="H27" s="475"/>
      <c r="I27" s="475"/>
      <c r="J27" s="475"/>
      <c r="K27" s="475"/>
      <c r="L27" s="475"/>
      <c r="M27" s="475"/>
      <c r="N27" s="475"/>
      <c r="O27" s="475"/>
      <c r="P27" s="475"/>
      <c r="Q27" s="475"/>
      <c r="R27" s="475"/>
      <c r="S27" s="475"/>
      <c r="T27" s="475"/>
      <c r="U27" s="475"/>
      <c r="V27" s="475"/>
      <c r="W27" s="475"/>
      <c r="X27" s="475"/>
      <c r="Y27" s="475"/>
      <c r="Z27" s="475"/>
      <c r="AA27" s="135"/>
    </row>
    <row r="28" spans="2:29" ht="15" customHeight="1" x14ac:dyDescent="0.25">
      <c r="B28" s="133"/>
      <c r="C28" s="475"/>
      <c r="D28" s="475"/>
      <c r="E28" s="475"/>
      <c r="F28" s="475"/>
      <c r="G28" s="475"/>
      <c r="H28" s="475"/>
      <c r="I28" s="475"/>
      <c r="J28" s="475"/>
      <c r="K28" s="475"/>
      <c r="L28" s="475"/>
      <c r="M28" s="475"/>
      <c r="N28" s="475"/>
      <c r="O28" s="475"/>
      <c r="P28" s="475"/>
      <c r="Q28" s="475"/>
      <c r="R28" s="475"/>
      <c r="S28" s="475"/>
      <c r="T28" s="475"/>
      <c r="U28" s="475"/>
      <c r="V28" s="475"/>
      <c r="W28" s="475"/>
      <c r="X28" s="475"/>
      <c r="Y28" s="475"/>
      <c r="Z28" s="475"/>
      <c r="AA28" s="135"/>
    </row>
    <row r="29" spans="2:29" ht="15" customHeight="1" x14ac:dyDescent="0.25">
      <c r="B29" s="133"/>
      <c r="C29" s="475"/>
      <c r="D29" s="475"/>
      <c r="E29" s="475"/>
      <c r="F29" s="475"/>
      <c r="G29" s="475"/>
      <c r="H29" s="475"/>
      <c r="I29" s="475"/>
      <c r="J29" s="475"/>
      <c r="K29" s="475"/>
      <c r="L29" s="475"/>
      <c r="M29" s="475"/>
      <c r="N29" s="475"/>
      <c r="O29" s="475"/>
      <c r="P29" s="475"/>
      <c r="Q29" s="475"/>
      <c r="R29" s="475"/>
      <c r="S29" s="475"/>
      <c r="T29" s="475"/>
      <c r="U29" s="475"/>
      <c r="V29" s="475"/>
      <c r="W29" s="475"/>
      <c r="X29" s="475"/>
      <c r="Y29" s="475"/>
      <c r="Z29" s="475"/>
      <c r="AA29" s="135"/>
    </row>
    <row r="30" spans="2:29" ht="34.5" customHeight="1" x14ac:dyDescent="0.25">
      <c r="B30" s="133"/>
      <c r="C30" s="475"/>
      <c r="D30" s="475"/>
      <c r="E30" s="475"/>
      <c r="F30" s="475"/>
      <c r="G30" s="475"/>
      <c r="H30" s="475"/>
      <c r="I30" s="475"/>
      <c r="J30" s="475"/>
      <c r="K30" s="475"/>
      <c r="L30" s="475"/>
      <c r="M30" s="475"/>
      <c r="N30" s="475"/>
      <c r="O30" s="475"/>
      <c r="P30" s="475"/>
      <c r="Q30" s="475"/>
      <c r="R30" s="475"/>
      <c r="S30" s="475"/>
      <c r="T30" s="475"/>
      <c r="U30" s="475"/>
      <c r="V30" s="475"/>
      <c r="W30" s="475"/>
      <c r="X30" s="475"/>
      <c r="Y30" s="475"/>
      <c r="Z30" s="475"/>
      <c r="AA30" s="135"/>
    </row>
    <row r="31" spans="2:29" ht="15" customHeight="1" x14ac:dyDescent="0.25">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2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3">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2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25">
      <c r="B35" s="133"/>
      <c r="C35" s="134"/>
      <c r="D35" s="130"/>
      <c r="E35" s="134"/>
      <c r="F35" s="134"/>
      <c r="G35" s="134"/>
      <c r="H35" s="134"/>
      <c r="I35" s="134"/>
      <c r="J35" s="134"/>
      <c r="K35" s="143"/>
      <c r="L35" s="459" t="s">
        <v>182</v>
      </c>
      <c r="M35" s="459"/>
      <c r="N35" s="459"/>
      <c r="O35" s="459"/>
      <c r="P35" s="459"/>
      <c r="Q35" s="459"/>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9"/>
      <c r="M36" s="459"/>
      <c r="N36" s="459"/>
      <c r="O36" s="459"/>
      <c r="P36" s="459"/>
      <c r="Q36" s="459"/>
      <c r="R36" s="144"/>
      <c r="S36" s="134"/>
      <c r="T36" s="134"/>
      <c r="U36" s="134"/>
      <c r="V36" s="134"/>
      <c r="W36" s="134"/>
      <c r="X36" s="134"/>
      <c r="Y36" s="134"/>
      <c r="Z36" s="134"/>
      <c r="AA36" s="135"/>
    </row>
    <row r="37" spans="2:28" ht="15" customHeight="1" x14ac:dyDescent="0.25">
      <c r="B37" s="133"/>
      <c r="C37" s="134"/>
      <c r="D37" s="134"/>
      <c r="E37" s="134"/>
      <c r="F37" s="134"/>
      <c r="G37" s="134"/>
      <c r="H37" s="134"/>
      <c r="I37" s="134"/>
      <c r="J37" s="134"/>
      <c r="K37" s="143"/>
      <c r="L37" s="459"/>
      <c r="M37" s="459"/>
      <c r="N37" s="459"/>
      <c r="O37" s="459"/>
      <c r="P37" s="459"/>
      <c r="Q37" s="459"/>
      <c r="R37" s="144"/>
      <c r="S37" s="134"/>
      <c r="T37" s="134"/>
      <c r="U37" s="134"/>
      <c r="V37" s="134"/>
      <c r="W37" s="134"/>
      <c r="X37" s="134"/>
      <c r="Y37" s="134"/>
      <c r="Z37" s="134"/>
      <c r="AA37" s="135"/>
      <c r="AB37" s="265"/>
    </row>
    <row r="38" spans="2:28" ht="15" customHeight="1" x14ac:dyDescent="0.25">
      <c r="B38" s="133"/>
      <c r="C38" s="134"/>
      <c r="D38" s="134"/>
      <c r="E38" s="134"/>
      <c r="F38" s="134"/>
      <c r="G38" s="134"/>
      <c r="H38" s="134"/>
      <c r="I38" s="134"/>
      <c r="J38" s="134"/>
      <c r="K38" s="143"/>
      <c r="L38" s="459"/>
      <c r="M38" s="459"/>
      <c r="N38" s="459"/>
      <c r="O38" s="459"/>
      <c r="P38" s="459"/>
      <c r="Q38" s="459"/>
      <c r="R38" s="144"/>
      <c r="S38" s="134"/>
      <c r="T38" s="134"/>
      <c r="U38" s="134"/>
      <c r="V38" s="134"/>
      <c r="W38" s="134"/>
      <c r="X38" s="134"/>
      <c r="Y38" s="134"/>
      <c r="Z38" s="134"/>
      <c r="AA38" s="135"/>
    </row>
    <row r="39" spans="2:28" ht="15" customHeight="1" x14ac:dyDescent="0.25">
      <c r="B39" s="133"/>
      <c r="C39" s="145"/>
      <c r="D39" s="145"/>
      <c r="E39" s="145"/>
      <c r="F39" s="145"/>
      <c r="G39" s="145"/>
      <c r="H39" s="145"/>
      <c r="I39" s="145"/>
      <c r="J39" s="145"/>
      <c r="K39" s="150"/>
      <c r="L39" s="459"/>
      <c r="M39" s="459"/>
      <c r="N39" s="459"/>
      <c r="O39" s="459"/>
      <c r="P39" s="459"/>
      <c r="Q39" s="459"/>
      <c r="R39" s="151"/>
      <c r="S39" s="145"/>
      <c r="T39" s="145"/>
      <c r="U39" s="145"/>
      <c r="V39" s="145"/>
      <c r="W39" s="145"/>
      <c r="X39" s="145"/>
      <c r="Y39" s="145"/>
      <c r="Z39" s="145"/>
      <c r="AA39" s="135"/>
    </row>
    <row r="40" spans="2:28" ht="15" customHeight="1" thickBot="1" x14ac:dyDescent="0.3">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2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2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2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3">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2021-02-15T19:36:58Z</dcterms:modified>
</cp:coreProperties>
</file>