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03" firstSheet="1" activeTab="15"/>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TEC!$B$2:$Z$38</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52511"/>
</workbook>
</file>

<file path=xl/calcChain.xml><?xml version="1.0" encoding="utf-8"?>
<calcChain xmlns="http://schemas.openxmlformats.org/spreadsheetml/2006/main">
  <c r="G8" i="61" l="1"/>
  <c r="F9" i="61" s="1"/>
  <c r="B2" i="47"/>
  <c r="B4" i="47"/>
  <c r="H13" i="47"/>
  <c r="S41" i="56"/>
  <c r="S40" i="56"/>
  <c r="C30" i="40"/>
  <c r="C35" i="40" s="1"/>
  <c r="T11" i="56"/>
  <c r="W15" i="57" s="1"/>
  <c r="S46" i="56"/>
  <c r="S45" i="56"/>
  <c r="S44" i="56"/>
  <c r="S43" i="56"/>
  <c r="D46" i="59"/>
  <c r="O35" i="56" s="1"/>
  <c r="S33" i="56"/>
  <c r="S32" i="56"/>
  <c r="S31" i="56"/>
  <c r="S30" i="56"/>
  <c r="S29" i="56"/>
  <c r="S28" i="56"/>
  <c r="S27" i="56"/>
  <c r="S26" i="56"/>
  <c r="S25" i="56"/>
  <c r="K48" i="56" s="1"/>
  <c r="F6" i="61"/>
  <c r="G6" i="61" s="1"/>
  <c r="F7" i="61" s="1"/>
  <c r="F8" i="61" s="1"/>
  <c r="J98" i="60"/>
  <c r="J104" i="60" s="1"/>
  <c r="G98" i="60"/>
  <c r="G104" i="60" s="1"/>
  <c r="P36" i="56" s="1"/>
  <c r="D98" i="60"/>
  <c r="D104" i="60" s="1"/>
  <c r="J88" i="60"/>
  <c r="G88" i="60"/>
  <c r="D88" i="60"/>
  <c r="J79" i="60"/>
  <c r="G79" i="60"/>
  <c r="D79" i="60"/>
  <c r="L62" i="60"/>
  <c r="I62" i="60"/>
  <c r="F62" i="60"/>
  <c r="J57" i="60"/>
  <c r="G57" i="60"/>
  <c r="D57" i="60"/>
  <c r="J45" i="60"/>
  <c r="G45" i="60"/>
  <c r="D45" i="60"/>
  <c r="B44" i="60"/>
  <c r="B39" i="60"/>
  <c r="J36" i="60"/>
  <c r="G36" i="60"/>
  <c r="D36" i="60"/>
  <c r="O38" i="56" s="1"/>
  <c r="B25" i="60"/>
  <c r="B26" i="60" s="1"/>
  <c r="B27" i="60" s="1"/>
  <c r="B28" i="60" s="1"/>
  <c r="B29" i="60" s="1"/>
  <c r="B30" i="60" s="1"/>
  <c r="B31" i="60" s="1"/>
  <c r="B4" i="60"/>
  <c r="B2" i="60"/>
  <c r="D28" i="59"/>
  <c r="G28" i="59"/>
  <c r="J28" i="59"/>
  <c r="D38" i="59"/>
  <c r="G38" i="59"/>
  <c r="J38" i="59"/>
  <c r="G46" i="59"/>
  <c r="P35" i="56" s="1"/>
  <c r="J46" i="59"/>
  <c r="Q35" i="56" s="1"/>
  <c r="B4" i="59"/>
  <c r="B2" i="59"/>
  <c r="H15" i="2"/>
  <c r="H15" i="53" s="1"/>
  <c r="H13" i="2"/>
  <c r="D13" i="60" s="1"/>
  <c r="B4" i="57"/>
  <c r="B2" i="57"/>
  <c r="B4" i="56"/>
  <c r="B2" i="56"/>
  <c r="D13" i="44"/>
  <c r="H13" i="53"/>
  <c r="B4" i="53"/>
  <c r="B2" i="53"/>
  <c r="R91" i="2"/>
  <c r="B19" i="42"/>
  <c r="K9" i="20"/>
  <c r="B10" i="56" s="1"/>
  <c r="H13" i="8"/>
  <c r="H15" i="40"/>
  <c r="D24" i="40" s="1"/>
  <c r="H13" i="40"/>
  <c r="H15" i="33"/>
  <c r="H13" i="33"/>
  <c r="H13" i="43"/>
  <c r="H13" i="38"/>
  <c r="H15" i="38"/>
  <c r="B2" i="8"/>
  <c r="B4" i="8"/>
  <c r="C41" i="40"/>
  <c r="C38" i="40"/>
  <c r="X25" i="40"/>
  <c r="S25" i="40"/>
  <c r="U24" i="40"/>
  <c r="P24" i="40"/>
  <c r="H15" i="32"/>
  <c r="H13" i="32"/>
  <c r="J25" i="40"/>
  <c r="B22" i="2"/>
  <c r="B4" i="44"/>
  <c r="B2" i="44"/>
  <c r="B4" i="43"/>
  <c r="B2" i="43"/>
  <c r="B16" i="42"/>
  <c r="B4" i="40"/>
  <c r="B2" i="40"/>
  <c r="B4" i="38"/>
  <c r="B2" i="38"/>
  <c r="B4" i="33"/>
  <c r="B2" i="33"/>
  <c r="B4" i="32"/>
  <c r="B2" i="32"/>
  <c r="B4" i="2"/>
  <c r="B2" i="2"/>
  <c r="B10" i="33" l="1"/>
  <c r="B10" i="43"/>
  <c r="B10" i="32"/>
  <c r="B10" i="8"/>
  <c r="B10" i="53"/>
  <c r="B10" i="44"/>
  <c r="B10" i="59"/>
  <c r="B10" i="38"/>
  <c r="B10" i="40"/>
  <c r="B10" i="57"/>
  <c r="B10" i="60"/>
  <c r="B10" i="2"/>
  <c r="B37" i="42"/>
  <c r="B10" i="47"/>
  <c r="D59" i="60"/>
  <c r="Q37" i="56"/>
  <c r="D30" i="40"/>
  <c r="P38" i="56"/>
  <c r="G59" i="60"/>
  <c r="Q38" i="56"/>
  <c r="J59" i="60"/>
  <c r="J106" i="60"/>
  <c r="Q36" i="56"/>
  <c r="O36" i="56"/>
  <c r="D106" i="60"/>
  <c r="O37" i="56"/>
  <c r="G106" i="60"/>
  <c r="P37" i="56"/>
  <c r="H15" i="43"/>
  <c r="H15" i="8"/>
  <c r="D13" i="59"/>
  <c r="H13" i="57"/>
  <c r="H15" i="57"/>
  <c r="H15" i="47"/>
  <c r="D15" i="44"/>
  <c r="D15" i="59"/>
  <c r="D15" i="60"/>
  <c r="W13" i="2"/>
  <c r="W13" i="47"/>
  <c r="W15" i="32"/>
  <c r="S13" i="8" l="1"/>
  <c r="W13" i="43"/>
  <c r="M13" i="60"/>
  <c r="W13" i="53"/>
  <c r="M13" i="59"/>
  <c r="W13" i="40"/>
  <c r="W13" i="38"/>
  <c r="W13" i="33"/>
  <c r="M13" i="44"/>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N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<sst xmlns="http://schemas.openxmlformats.org/spreadsheetml/2006/main" count="553" uniqueCount="338">
  <si>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</si>
  <si>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</si>
  <si>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</si>
  <si>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</si>
  <si>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</si>
  <si>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</si>
  <si>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</si>
  <si>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</si>
  <si>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</si>
  <si>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</si>
  <si>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</si>
  <si>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</si>
  <si>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</si>
  <si>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</si>
  <si>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</si>
  <si>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</si>
  <si>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</si>
  <si>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</si>
  <si>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</si>
  <si>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</si>
  <si>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</si>
  <si>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</si>
  <si>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</si>
  <si>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</si>
  <si>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</si>
  <si>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</si>
  <si>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</si>
  <si>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</si>
  <si>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</si>
  <si>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</si>
  <si>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</si>
  <si>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</si>
  <si>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</si>
  <si>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</si>
  <si>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</si>
  <si>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</si>
  <si>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</si>
  <si>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</si>
  <si>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</si>
  <si>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</si>
  <si>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</si>
  <si>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</si>
  <si>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</si>
  <si>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</si>
  <si>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</si>
  <si>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</si>
  <si>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</si>
  <si>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</si>
  <si>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</si>
  <si>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</si>
  <si>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</si>
  <si>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</si>
  <si>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</si>
  <si>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</si>
  <si>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</si>
  <si>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</si>
  <si>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</si>
  <si>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</si>
  <si>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</si>
  <si>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</si>
  <si>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</si>
  <si>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</si>
  <si>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</si>
  <si>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</si>
  <si>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</si>
  <si>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</si>
  <si>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</si>
  <si>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</si>
  <si>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</si>
  <si>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</si>
  <si>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</si>
  <si>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</si>
  <si>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</si>
  <si>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</si>
  <si>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</si>
  <si>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</si>
  <si>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</si>
  <si>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</si>
  <si>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</si>
  <si>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</si>
  <si>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</si>
  <si>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</si>
  <si>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</si>
  <si>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</si>
  <si>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</si>
  <si>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</si>
  <si>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</si>
  <si>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</si>
  <si>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</si>
  <si>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</si>
  <si>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</si>
  <si>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</si>
  <si>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</si>
  <si>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</si>
  <si>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</si>
  <si>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</si>
  <si>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</si>
  <si>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</si>
  <si>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</si>
  <si>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</si>
  <si>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</si>
  <si>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</si>
  <si>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</si>
  <si>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</si>
  <si>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</si>
  <si>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</si>
  <si>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</si>
  <si>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</si>
  <si>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</si>
  <si>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</si>
  <si>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</si>
  <si>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</si>
  <si>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</si>
  <si>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</si>
  <si>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</si>
  <si>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</si>
  <si>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</si>
  <si>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</si>
  <si>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</si>
  <si>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</si>
  <si>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</si>
  <si>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</si>
  <si>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</si>
  <si>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</si>
  <si>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</si>
  <si>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</si>
  <si>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</si>
  <si>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</si>
  <si>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</si>
  <si>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</si>
  <si>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</si>
  <si>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</si>
  <si>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</si>
  <si>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</si>
  <si>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</si>
  <si>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</si>
  <si>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</si>
  <si>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</si>
  <si>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</si>
  <si>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</si>
  <si>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</si>
  <si>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</si>
  <si>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</si>
  <si>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</si>
  <si>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</si>
  <si>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</si>
  <si>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</si>
  <si>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</si>
  <si>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</si>
  <si>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</si>
  <si>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</si>
  <si>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</si>
  <si>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</si>
  <si>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</si>
  <si>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</si>
  <si>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</si>
  <si>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</si>
  <si>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</si>
  <si>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</si>
  <si>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</si>
  <si>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</si>
  <si>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</si>
  <si>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</si>
  <si>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</si>
  <si>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</si>
  <si>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</si>
  <si>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</si>
  <si>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</si>
  <si>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</si>
  <si>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</si>
  <si>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</si>
  <si>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</si>
  <si>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</si>
  <si>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</si>
  <si>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</si>
  <si>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</si>
  <si>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</si>
  <si>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</si>
  <si>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</si>
  <si>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</si>
  <si>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</si>
  <si>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</si>
  <si>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</si>
  <si>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</si>
  <si>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</si>
  <si>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</si>
  <si>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</si>
  <si>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</si>
  <si>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</si>
  <si>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</si>
  <si>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</si>
  <si>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</si>
  <si>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</si>
  <si>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</si>
  <si>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</si>
  <si>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</si>
  <si>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</si>
  <si>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</si>
  <si>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</si>
  <si>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</si>
  <si>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</si>
  <si>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</si>
  <si>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</si>
  <si>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</si>
  <si>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</si>
  <si>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</si>
  <si>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</si>
  <si>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</si>
  <si>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¿Tiene anotaciones vigentes en boletin comercial?</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</si>
  <si>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</si>
  <si>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</si>
  <si>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</si>
  <si>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</si>
  <si>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</si>
  <si>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</si>
  <si>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</si>
  <si>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</si>
  <si>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</si>
  <si>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</si>
  <si>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</si>
  <si>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</si>
  <si>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</si>
  <si>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</si>
  <si>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</si>
  <si>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</si>
  <si>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</si>
  <si>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</si>
  <si>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</si>
  <si>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</si>
  <si>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</si>
  <si>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</si>
  <si>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</si>
  <si>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2019</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</si>
  <si>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</si>
  <si>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</si>
  <si>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</si>
  <si>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</si>
  <si>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</si>
  <si>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</si>
  <si>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</si>
  <si>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</si>
  <si>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</si>
  <si>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Indica órdenes de compra ejecutadas y contactos (últimos 3 años)</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</si>
  <si>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</si>
  <si>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</si>
  <si>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</si>
  <si>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</si>
  <si>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</si>
  <si>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ÓRDENES DE COMPRA ÚLTIMOS 3 AÑOS</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</si>
  <si>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</si>
  <si>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</si>
  <si>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</si>
  <si>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</si>
  <si>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</si>
  <si>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</si>
  <si>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</si>
  <si>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</si>
  <si>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</si>
  <si>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</si>
  <si>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</si>
  <si>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</si>
  <si>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</si>
  <si>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</si>
  <si>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</si>
  <si>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</si>
  <si>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</si>
  <si>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</si>
  <si>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</si>
  <si>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</si>
  <si>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</si>
  <si>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</si>
  <si>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</si>
  <si>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</si>
  <si>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</si>
  <si>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indica órdenes de compra ejecutadas y contactos (últimos 3 años)</t>
  </si>
  <si>
    <t>La empresa entrega respaldos de esta información de forma fidedigna y correctamente clasificada</t>
  </si>
  <si>
    <t xml:space="preserve">Utilidades en miles de dólares últimos tres años </t>
  </si>
  <si>
    <t xml:space="preserve">Patrimonio en miles de dólares últimos tres años </t>
  </si>
  <si>
    <t>La empresa completa formato en miles de dolares de acuerdo a normas NIF0 y NIF01</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</si>
  <si>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</si>
  <si>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</si>
  <si>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</si>
  <si>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</si>
  <si>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</si>
  <si>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Capacidad de suministrar:</t>
  </si>
  <si>
    <t>Fabrica</t>
  </si>
  <si>
    <t>Comercializa</t>
  </si>
  <si>
    <t>Cumple</t>
  </si>
  <si>
    <t xml:space="preserve">Los proponentes deberán completar la información señalada en el archivo Excel ANT, hoja ANT 04 y presentar la siguiente documentación de respaldo: </t>
  </si>
  <si>
    <t>i.        La Empresa fabricante deberá contar con Certificación en Calidad y Proceso de Fabricación ISO 9001 - 2008.</t>
  </si>
  <si>
    <t>ii.       En general los suministros objeto de esta precalificación deben cumplir con las siguientes normas:</t>
  </si>
  <si>
    <t>Normas Chilenas y Corporativas</t>
  </si>
  <si>
    <t>Normas Internacionales</t>
  </si>
  <si>
    <t>¿Cuál?</t>
  </si>
  <si>
    <r>
      <t>iv.</t>
    </r>
    <r>
      <rPr>
        <sz val="7"/>
        <color theme="1"/>
        <rFont val="Times New Roman"/>
        <family val="1"/>
      </rPr>
      <t xml:space="preserve">      </t>
    </r>
    <r>
      <rPr>
        <sz val="9.5"/>
        <color theme="1"/>
        <rFont val="Arial"/>
        <family val="2"/>
      </rPr>
      <t>Capacidad para disponer de una red de asistencia técnica para el servicio de post venta en Chile, que se ajuste al régimen de operación de los equipos requeridos, al momento de la adjudicación.</t>
    </r>
  </si>
  <si>
    <r>
      <t>v.</t>
    </r>
    <r>
      <rPr>
        <sz val="7"/>
        <color theme="1"/>
        <rFont val="Times New Roman"/>
        <family val="1"/>
      </rPr>
      <t xml:space="preserve">     </t>
    </r>
    <r>
      <rPr>
        <sz val="9.5"/>
        <color theme="1"/>
        <rFont val="Arial"/>
        <family val="2"/>
      </rPr>
      <t>Disponer de servicios de asistencia técnica calificada para supervisión en el montaje, precomisionamiento, comisionamiento, y puesta en operación de los equipos en terreno.</t>
    </r>
  </si>
  <si>
    <r>
      <t>vi.</t>
    </r>
    <r>
      <rPr>
        <sz val="7"/>
        <color theme="1"/>
        <rFont val="Times New Roman"/>
        <family val="1"/>
      </rPr>
      <t xml:space="preserve">    </t>
    </r>
    <r>
      <rPr>
        <sz val="9.5"/>
        <color theme="1"/>
        <rFont val="Arial"/>
        <family val="2"/>
      </rPr>
      <t>Capacidad para disponer servicios de capacitación para niveles diferenciados de operación y mantenimiento (Supervisor y operador) en fábrica y en terreno.</t>
    </r>
  </si>
  <si>
    <r>
      <t>vii.</t>
    </r>
    <r>
      <rPr>
        <sz val="7"/>
        <color theme="1"/>
        <rFont val="Times New Roman"/>
        <family val="1"/>
      </rPr>
      <t xml:space="preserve">      </t>
    </r>
    <r>
      <rPr>
        <sz val="9.5"/>
        <color theme="1"/>
        <rFont val="Arial"/>
        <family val="2"/>
      </rPr>
      <t xml:space="preserve">Garantizar por falla de partes o suministro total de los equipos por al menos 12 meses desde el inicio de operación de los equipos. </t>
    </r>
  </si>
  <si>
    <r>
      <t>viii.</t>
    </r>
    <r>
      <rPr>
        <sz val="7"/>
        <color theme="1"/>
        <rFont val="Times New Roman"/>
        <family val="1"/>
      </rPr>
      <t xml:space="preserve">       </t>
    </r>
    <r>
      <rPr>
        <sz val="9.5"/>
        <color theme="1"/>
        <rFont val="Arial"/>
        <family val="2"/>
      </rPr>
      <t>Garantizar stock de repuestos disponibles en el país o máximo plazo para su disponibilidad en bodegas del proyecto.</t>
    </r>
  </si>
  <si>
    <r>
      <t>ix.</t>
    </r>
    <r>
      <rPr>
        <sz val="7"/>
        <color theme="1"/>
        <rFont val="Times New Roman"/>
        <family val="1"/>
      </rPr>
      <t xml:space="preserve">     </t>
    </r>
    <r>
      <rPr>
        <sz val="9.5"/>
        <color theme="1"/>
        <rFont val="Arial"/>
        <family val="2"/>
      </rPr>
      <t xml:space="preserve">Garantizar tiempos de respuesta definidos para asistencia técnica en terreno con personal calificado de fábrica y/o local. </t>
    </r>
  </si>
  <si>
    <t>19:00 hrs</t>
  </si>
  <si>
    <t>Nota: la falta de respaldos o incosistencia de éstos con lo expuesto en el presente resumen es razón de descalificación en proceso de licitación</t>
  </si>
  <si>
    <t>Portal de Compras N°8000000548</t>
  </si>
  <si>
    <t>Especificaciones Técnicas</t>
  </si>
  <si>
    <t>MINA CHUQUICAMATA SUBTERRANEA</t>
  </si>
  <si>
    <t>VICEPRESIDENCIA DE PROYECTOS</t>
  </si>
  <si>
    <t>PMCHS</t>
  </si>
  <si>
    <t>SALAS ELÉCTRICAS VENTILACIÓN PRINCIPAL</t>
  </si>
  <si>
    <t xml:space="preserve">Equipos (de acuerdo a Resumen Ejecutivo Precalificación CAP. 2)    </t>
  </si>
  <si>
    <t xml:space="preserve">Servicios (de acuerdo a Resumen Ejecutivo Precalificación CAP. 2)    </t>
  </si>
  <si>
    <t xml:space="preserve">Ítem(s) A: SERVICIO DE INGENIERÍA VENDOR </t>
  </si>
  <si>
    <r>
      <t>a.</t>
    </r>
    <r>
      <rPr>
        <sz val="7"/>
        <color theme="1"/>
        <rFont val="Times New Roman"/>
        <family val="1"/>
      </rPr>
      <t xml:space="preserve">    </t>
    </r>
    <r>
      <rPr>
        <sz val="9.5"/>
        <color theme="1"/>
        <rFont val="Arial"/>
        <family val="2"/>
      </rPr>
      <t>ASTM American Society for Testing Materials</t>
    </r>
  </si>
  <si>
    <t xml:space="preserve">VENTILADORES PRINCIPALES DE INYECCIÓN Y EXTRACCIÓN </t>
  </si>
  <si>
    <t>VENTILADORES PRINCIPALES DE INYECCIÓN Y EXTRACCIÓN</t>
  </si>
  <si>
    <t xml:space="preserve">Entrega de equipos Ítem(s) 1.1 y 1.2 (de acuerdo a Resumen Ejecutivo Precalificación Capítulo 2)  </t>
  </si>
  <si>
    <t>Ítem(s) 1.1: Suministro de Ventiladores de Inyección Principal</t>
  </si>
  <si>
    <t>Ítem(s) 1.2: Suministro de Ventiladores de Extracción Principal</t>
  </si>
  <si>
    <t>Ítem(s) B: SERVICIO DE APOYO A LA CONSTRUCCIÓN Y A LA PUESTA EN MARCHA</t>
  </si>
  <si>
    <t xml:space="preserve">Ítem(s) C: CAPACITACIÓN Y ENTRENAMIENTO </t>
  </si>
  <si>
    <t xml:space="preserve">Ítem(s) E: DOCUMENTACIÓN TÉCNICA EN IDIOMA ESPAÑOL </t>
  </si>
  <si>
    <t>Ítem(s) D: PLAN DE INSPECCIÓN DE FABRICACIÓN DE EQUIPOS Y EL PLAN DE PRUEBAS DE EQUIPOS FAT, SAT y CAT.</t>
  </si>
  <si>
    <t>a.   DCS-132 Decreto Supremo N° 132: Reglamento de Seguridad Minera - Ministerio de Minería.</t>
  </si>
  <si>
    <t>e.   NCC40 Norma Corpotativa Codelco - Seguridad Contra Incendio</t>
  </si>
  <si>
    <t>b.   CRITERIO DE DISEÑO ELECTRICIDAD SGP-02ELE-CRTTC-0001</t>
  </si>
  <si>
    <t>c.  ADENDA AL CRITERIO DE DISEÑO ELECTRICIDAD N14MS03-I1-N14MS03-00000-CRTEL02-0000-001</t>
  </si>
  <si>
    <t>d.  ESPECIFICACIÓN TÉCNICA EQUIPOS ELÉCTRICOS DE MEDIA TENSIÓN SGP-02ELE-ESPTC-00006</t>
  </si>
  <si>
    <t>e.  ESPECIFICACIÓN TÉCNICA EQUIPOS ELÉCTRICOS DE BAJA TENSIÓN SGP-02ELE-ESPTC-00002</t>
  </si>
  <si>
    <t>a.    ESPECIFICACIÓN TÉCNICA CONDICIONES DEL SITIO (N09DM41-I12-N09DM41-00000-INFMD02-0000-001)</t>
  </si>
  <si>
    <t>b.    CRITERIO DISEÑO MECÁNICA (SGP-02EEN-CRTTC-00001)</t>
  </si>
  <si>
    <t>c.    ESPECIFICACIÓN TECNICA VENTILADORES PRINCIPALES (N14MS03-I1-N14MS03-60000-ESPME02-2500-001)</t>
  </si>
  <si>
    <t>b.   NCC32 CRITERIO - DISEÑO EFICIENCIA ENERGÉTICA</t>
  </si>
  <si>
    <r>
      <t>b.</t>
    </r>
    <r>
      <rPr>
        <sz val="7"/>
        <color theme="1"/>
        <rFont val="Times New Roman"/>
        <family val="1"/>
      </rPr>
      <t xml:space="preserve">    </t>
    </r>
    <r>
      <rPr>
        <sz val="9.5"/>
        <color theme="1"/>
        <rFont val="Arial"/>
        <family val="2"/>
      </rPr>
      <t>IEEE Institute of Electrical and Electronics Engineers</t>
    </r>
  </si>
  <si>
    <r>
      <t>c.</t>
    </r>
    <r>
      <rPr>
        <sz val="7"/>
        <color theme="1"/>
        <rFont val="Times New Roman"/>
        <family val="1"/>
      </rPr>
      <t xml:space="preserve">    </t>
    </r>
    <r>
      <rPr>
        <sz val="9.5"/>
        <color theme="1"/>
        <rFont val="Arial"/>
        <family val="2"/>
      </rPr>
      <t>NFPA National Fire Protection Association</t>
    </r>
  </si>
  <si>
    <r>
      <t>d.</t>
    </r>
    <r>
      <rPr>
        <sz val="7"/>
        <color theme="1"/>
        <rFont val="Times New Roman"/>
        <family val="1"/>
      </rPr>
      <t xml:space="preserve">      </t>
    </r>
    <r>
      <rPr>
        <sz val="9.5"/>
        <color theme="1"/>
        <rFont val="Arial"/>
        <family val="2"/>
      </rPr>
      <t>IEC International Electrotechnical Commissions</t>
    </r>
  </si>
  <si>
    <r>
      <t>e.</t>
    </r>
    <r>
      <rPr>
        <sz val="7"/>
        <color theme="1"/>
        <rFont val="Times New Roman"/>
        <family val="1"/>
      </rPr>
      <t xml:space="preserve">      </t>
    </r>
    <r>
      <rPr>
        <sz val="9.5"/>
        <color theme="1"/>
        <rFont val="Arial"/>
        <family val="2"/>
      </rPr>
      <t>ANSI American National Standards Institute</t>
    </r>
  </si>
  <si>
    <t xml:space="preserve">Entrega de documentación certificada de ingeniería vendor Ítem(s) A (de acuerdo a Resumen Ejecutivo Precalificación Capítulo 2)  </t>
  </si>
  <si>
    <r>
      <t>iii.</t>
    </r>
    <r>
      <rPr>
        <sz val="7"/>
        <color theme="1"/>
        <rFont val="Times New Roman"/>
        <family val="1"/>
      </rPr>
      <t xml:space="preserve">      </t>
    </r>
    <r>
      <rPr>
        <sz val="9.5"/>
        <color theme="1"/>
        <rFont val="Arial"/>
        <family val="2"/>
      </rPr>
      <t>Experiencia comprobada en los últimos 5 años de suministro de equipamiento similar al requerido.</t>
    </r>
  </si>
  <si>
    <t>8000000585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</si>
</sst>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41"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10"/>
      <color theme="1"/>
      <name val="Trebuchet MS"/>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Symbol"/>
      <family val="1"/>
      <charset val="2"/>
    </font>
    <font>
      <sz val="11"/>
      <color theme="1"/>
      <name val="Trebuchet MS"/>
      <family val="2"/>
    </font>
    <font>
      <sz val="7"/>
      <color theme="1"/>
      <name val="Times New Roman"/>
      <family val="1"/>
    </font>
    <font>
      <sz val="9.5"/>
      <color theme="1"/>
      <name val="Arial"/>
      <family val="2"/>
    </font>
    <font>
      <sz val="9"/>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60">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3" fillId="10" borderId="7" xfId="0" applyFont="1" applyFill="1" applyBorder="1" applyAlignment="1">
      <alignment horizontal="center" vertical="center" wrapText="1"/>
    </xf>
    <xf numFmtId="0" fontId="34" fillId="0" borderId="7" xfId="0" applyFont="1" applyBorder="1" applyAlignment="1">
      <alignment vertical="center" wrapText="1"/>
    </xf>
    <xf numFmtId="14" fontId="34" fillId="0" borderId="7" xfId="0" applyNumberFormat="1" applyFont="1" applyBorder="1" applyAlignment="1">
      <alignment horizontal="center" vertical="center" wrapText="1"/>
    </xf>
    <xf numFmtId="0" fontId="34"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8" xfId="0" applyFont="1" applyBorder="1" applyAlignment="1" applyProtection="1">
      <alignment vertical="center"/>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7"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17" fillId="0" borderId="16" xfId="0" applyFont="1" applyBorder="1" applyAlignment="1" applyProtection="1">
      <alignment vertical="center"/>
      <protection locked="0"/>
    </xf>
    <xf numFmtId="0" fontId="3" fillId="0" borderId="0" xfId="3" applyFont="1" applyBorder="1" applyAlignment="1" applyProtection="1">
      <alignment vertical="center"/>
      <protection locked="0"/>
    </xf>
    <xf numFmtId="0" fontId="17" fillId="0" borderId="15" xfId="0" applyFont="1" applyBorder="1" applyAlignment="1" applyProtection="1">
      <alignment vertical="center"/>
      <protection locked="0"/>
    </xf>
    <xf numFmtId="0" fontId="36" fillId="0" borderId="0" xfId="0" applyFont="1" applyAlignment="1">
      <alignment horizontal="justify" vertical="center"/>
    </xf>
    <xf numFmtId="0" fontId="8" fillId="0" borderId="0" xfId="0" applyFont="1" applyBorder="1" applyAlignment="1" applyProtection="1">
      <alignment horizontal="justify" vertical="center"/>
      <protection locked="0"/>
    </xf>
    <xf numFmtId="0" fontId="8" fillId="0" borderId="0" xfId="0" applyFont="1" applyFill="1" applyBorder="1" applyAlignment="1" applyProtection="1">
      <alignment horizontal="center" vertical="top" wrapText="1"/>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0" borderId="0" xfId="3" applyFont="1" applyBorder="1" applyAlignment="1" applyProtection="1">
      <alignment horizontal="center" vertical="center" wrapText="1"/>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37" fillId="0" borderId="24" xfId="0" applyFont="1" applyBorder="1" applyAlignment="1">
      <alignment horizontal="left" vertical="top" wrapText="1" indent="8"/>
    </xf>
    <xf numFmtId="0" fontId="37" fillId="0" borderId="9" xfId="0" applyFont="1" applyBorder="1" applyAlignment="1">
      <alignment horizontal="left" vertical="top" wrapText="1" indent="8"/>
    </xf>
    <xf numFmtId="0" fontId="37" fillId="0" borderId="10" xfId="0" applyFont="1" applyBorder="1" applyAlignment="1">
      <alignment horizontal="left" vertical="top" wrapText="1" indent="8"/>
    </xf>
    <xf numFmtId="0" fontId="40" fillId="0" borderId="7" xfId="0" applyFont="1" applyBorder="1" applyAlignment="1">
      <alignment vertical="center" wrapText="1"/>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5" fillId="5" borderId="0" xfId="2" applyFont="1" applyFill="1" applyBorder="1" applyAlignment="1" applyProtection="1">
      <alignment horizontal="center" vertical="top"/>
      <protection locked="0"/>
    </xf>
    <xf numFmtId="0" fontId="35"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1" fillId="0" borderId="0" xfId="0" applyFont="1" applyBorder="1" applyAlignment="1" applyProtection="1">
      <alignment horizontal="left" vertical="top" wrapText="1"/>
      <protection locked="0"/>
    </xf>
    <xf numFmtId="0" fontId="1" fillId="0" borderId="3" xfId="0" applyFont="1" applyBorder="1" applyAlignment="1" applyProtection="1">
      <alignment horizontal="left" vertical="top" wrapText="1"/>
      <protection locked="0"/>
    </xf>
    <xf numFmtId="0" fontId="39" fillId="0" borderId="27" xfId="0" applyFont="1" applyBorder="1" applyAlignment="1">
      <alignment horizontal="left" vertical="center" wrapText="1"/>
    </xf>
    <xf numFmtId="0" fontId="39" fillId="0" borderId="1" xfId="0" applyFont="1" applyBorder="1" applyAlignment="1">
      <alignment horizontal="left" vertical="center" wrapText="1"/>
    </xf>
    <xf numFmtId="0" fontId="39" fillId="0" borderId="31" xfId="0" applyFont="1" applyBorder="1" applyAlignment="1">
      <alignment horizontal="left" vertical="center" wrapText="1"/>
    </xf>
    <xf numFmtId="0" fontId="39" fillId="0" borderId="49" xfId="0" applyFont="1" applyBorder="1" applyAlignment="1">
      <alignment horizontal="left" vertical="center" wrapText="1"/>
    </xf>
    <xf numFmtId="0" fontId="39" fillId="0" borderId="48" xfId="0" applyFont="1" applyBorder="1" applyAlignment="1">
      <alignment horizontal="left" vertical="center" wrapText="1"/>
    </xf>
    <xf numFmtId="0" fontId="39" fillId="0" borderId="56" xfId="0" applyFont="1" applyBorder="1" applyAlignment="1">
      <alignment horizontal="left" vertical="center" wrapText="1"/>
    </xf>
    <xf numFmtId="0" fontId="30" fillId="0" borderId="53" xfId="0" applyFont="1" applyBorder="1" applyAlignment="1">
      <alignment horizontal="left" vertical="center" wrapText="1"/>
    </xf>
    <xf numFmtId="0" fontId="30" fillId="0" borderId="7" xfId="0" applyFont="1" applyBorder="1" applyAlignment="1">
      <alignment horizontal="left" vertical="center" wrapText="1"/>
    </xf>
    <xf numFmtId="0" fontId="30" fillId="0" borderId="24" xfId="0" applyFont="1" applyBorder="1" applyAlignment="1">
      <alignment horizontal="left" vertical="top" wrapText="1"/>
    </xf>
    <xf numFmtId="0" fontId="30" fillId="0" borderId="9" xfId="0" applyFont="1" applyBorder="1" applyAlignment="1">
      <alignment horizontal="left" vertical="top" wrapText="1"/>
    </xf>
    <xf numFmtId="0" fontId="30" fillId="0" borderId="10" xfId="0" applyFont="1" applyBorder="1" applyAlignment="1">
      <alignment horizontal="left" vertical="top" wrapText="1"/>
    </xf>
    <xf numFmtId="0" fontId="30" fillId="0" borderId="24" xfId="0" applyFont="1" applyBorder="1" applyAlignment="1">
      <alignment horizontal="left" vertical="top" wrapText="1" indent="8"/>
    </xf>
    <xf numFmtId="0" fontId="30" fillId="0" borderId="9" xfId="0" applyFont="1" applyBorder="1" applyAlignment="1">
      <alignment horizontal="left" vertical="top" wrapText="1" indent="8"/>
    </xf>
    <xf numFmtId="0" fontId="30" fillId="0" borderId="10" xfId="0" applyFont="1" applyBorder="1" applyAlignment="1">
      <alignment horizontal="left" vertical="top" wrapText="1" indent="8"/>
    </xf>
    <xf numFmtId="0" fontId="1" fillId="0" borderId="24" xfId="0" applyFont="1" applyBorder="1" applyAlignment="1">
      <alignment horizontal="left" vertical="top" wrapText="1" indent="8"/>
    </xf>
    <xf numFmtId="0" fontId="1" fillId="0" borderId="9" xfId="0" applyFont="1" applyBorder="1" applyAlignment="1">
      <alignment horizontal="left" vertical="top" wrapText="1" indent="8"/>
    </xf>
    <xf numFmtId="0" fontId="1" fillId="0" borderId="10" xfId="0" applyFont="1" applyBorder="1" applyAlignment="1">
      <alignment horizontal="left" vertical="top" wrapText="1" indent="8"/>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26</xdr:col>
      <xdr:colOff>360219</xdr:colOff>
      <xdr:row>41</xdr:row>
      <xdr:rowOff>140180</xdr:rowOff>
    </xdr:from>
    <xdr:to>
      <xdr:col>35</xdr:col>
      <xdr:colOff>266954</xdr:colOff>
      <xdr:row>52</xdr:row>
      <xdr:rowOff>23812</xdr:rowOff>
    </xdr:to>
    <xdr:sp macro="" textlink="">
      <xdr:nvSpPr>
        <xdr:cNvPr id="7" name="2 Flecha izquierda"/>
        <xdr:cNvSpPr/>
      </xdr:nvSpPr>
      <xdr:spPr>
        <a:xfrm>
          <a:off x="11726719" y="7768118"/>
          <a:ext cx="3335735" cy="1963257"/>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en particular si aplica</a:t>
          </a:r>
          <a:endParaRPr lang="es-CL" sz="2000" b="1"/>
        </a:p>
      </xdr:txBody>
    </xdr:sp>
    <xdr:clientData/>
  </xdr:twoCellAnchor>
  <xdr:twoCellAnchor>
    <xdr:from>
      <xdr:col>26</xdr:col>
      <xdr:colOff>132354</xdr:colOff>
      <xdr:row>27</xdr:row>
      <xdr:rowOff>41168</xdr:rowOff>
    </xdr:from>
    <xdr:to>
      <xdr:col>34</xdr:col>
      <xdr:colOff>365967</xdr:colOff>
      <xdr:row>34</xdr:row>
      <xdr:rowOff>163929</xdr:rowOff>
    </xdr:to>
    <xdr:sp macro="" textlink="">
      <xdr:nvSpPr>
        <xdr:cNvPr id="8" name="3 Flecha izquierda"/>
        <xdr:cNvSpPr/>
      </xdr:nvSpPr>
      <xdr:spPr>
        <a:xfrm rot="1087865">
          <a:off x="11498854" y="4994168"/>
          <a:ext cx="3281613" cy="1472136"/>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26</xdr:col>
      <xdr:colOff>105116</xdr:colOff>
      <xdr:row>16</xdr:row>
      <xdr:rowOff>28348</xdr:rowOff>
    </xdr:from>
    <xdr:to>
      <xdr:col>34</xdr:col>
      <xdr:colOff>266949</xdr:colOff>
      <xdr:row>24</xdr:row>
      <xdr:rowOff>23812</xdr:rowOff>
    </xdr:to>
    <xdr:sp macro="" textlink="">
      <xdr:nvSpPr>
        <xdr:cNvPr id="9" name="4 Flecha izquierda"/>
        <xdr:cNvSpPr/>
      </xdr:nvSpPr>
      <xdr:spPr>
        <a:xfrm>
          <a:off x="11471616" y="2885848"/>
          <a:ext cx="3209833" cy="1519464"/>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G12" sqref="G12"/>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32" t="s">
        <v>304</v>
      </c>
      <c r="D2" s="333"/>
      <c r="E2" s="333"/>
      <c r="F2" s="333"/>
      <c r="G2" s="333"/>
      <c r="H2" s="333"/>
      <c r="I2" s="333"/>
      <c r="J2" s="333"/>
      <c r="K2" s="333"/>
      <c r="L2" s="333"/>
      <c r="M2" s="333"/>
      <c r="N2" s="334"/>
    </row>
    <row r="3" spans="2:14" ht="10.15" customHeight="1" x14ac:dyDescent="0.25">
      <c r="B3" s="239"/>
    </row>
    <row r="4" spans="2:14" ht="15" customHeight="1" x14ac:dyDescent="0.25">
      <c r="B4" s="1" t="s">
        <v>64</v>
      </c>
      <c r="C4" s="332" t="s">
        <v>305</v>
      </c>
      <c r="D4" s="333"/>
      <c r="E4" s="333"/>
      <c r="F4" s="333"/>
      <c r="G4" s="333"/>
      <c r="H4" s="333"/>
      <c r="I4" s="333"/>
      <c r="J4" s="333"/>
      <c r="K4" s="333"/>
      <c r="L4" s="333"/>
      <c r="M4" s="333"/>
      <c r="N4" s="334"/>
    </row>
    <row r="5" spans="2:14" ht="10.15" customHeight="1" x14ac:dyDescent="0.25">
      <c r="B5" s="239"/>
    </row>
    <row r="6" spans="2:14" ht="26.25" customHeight="1" x14ac:dyDescent="0.25">
      <c r="B6" s="1" t="s">
        <v>192</v>
      </c>
      <c r="C6" s="329" t="s">
        <v>307</v>
      </c>
      <c r="D6" s="330"/>
      <c r="E6" s="330"/>
      <c r="F6" s="330"/>
      <c r="G6" s="330"/>
      <c r="H6" s="330"/>
      <c r="I6" s="330"/>
      <c r="J6" s="330"/>
      <c r="K6" s="330"/>
      <c r="L6" s="330"/>
      <c r="M6" s="330"/>
      <c r="N6" s="331"/>
    </row>
    <row r="7" spans="2:14" ht="10.15" customHeight="1" x14ac:dyDescent="0.25">
      <c r="B7" s="239"/>
    </row>
    <row r="8" spans="2:14" ht="10.15" customHeight="1" x14ac:dyDescent="0.25"/>
    <row r="9" spans="2:14" ht="15" customHeight="1" x14ac:dyDescent="0.25">
      <c r="B9" s="1" t="s">
        <v>65</v>
      </c>
      <c r="C9" s="25"/>
      <c r="D9" s="240"/>
      <c r="E9" s="53" t="s">
        <v>337</v>
      </c>
      <c r="F9" s="241"/>
      <c r="G9" s="53" t="s">
        <v>306</v>
      </c>
      <c r="H9" s="241"/>
      <c r="I9" s="53" t="s">
        <v>232</v>
      </c>
      <c r="J9" s="242"/>
      <c r="K9" s="26" t="str">
        <f>IF(OR(E9="",G9="",I9=""),"",CONCATENATE("PRECALIFICACIÓN SRM ",C9," ",D9," ",UPPER(E9)," ",F9," ",G9," ",H9," ",I9))</f>
        <v>PRECALIFICACIÓN SRM   8000000585  PMCHS  2019</v>
      </c>
      <c r="L9" s="26"/>
    </row>
    <row r="10" spans="2:14" ht="15" customHeight="1" x14ac:dyDescent="0.25">
      <c r="B10" s="239"/>
      <c r="E10" s="326" t="s">
        <v>66</v>
      </c>
      <c r="G10" s="326" t="s">
        <v>67</v>
      </c>
      <c r="I10" s="326" t="s">
        <v>63</v>
      </c>
      <c r="J10" s="237"/>
    </row>
    <row r="11" spans="2:14" ht="15" customHeight="1" x14ac:dyDescent="0.25">
      <c r="B11" s="239"/>
      <c r="E11" s="328"/>
      <c r="G11" s="327"/>
      <c r="I11" s="327"/>
      <c r="J11" s="238"/>
    </row>
    <row r="65" spans="2:2" ht="15" customHeight="1" x14ac:dyDescent="0.25">
      <c r="B65" s="113" t="s">
        <v>73</v>
      </c>
    </row>
    <row r="66" spans="2:2" ht="15" customHeight="1" x14ac:dyDescent="0.25">
      <c r="B66" s="113" t="s">
        <v>204</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B9" sqref="B9:AA9"/>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
        <v>313</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ht="15" customHeight="1" x14ac:dyDescent="0.25">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2" t="str">
        <f>G00!H13:Z13</f>
        <v>"Nombre de empresa"</v>
      </c>
      <c r="I13" s="443"/>
      <c r="J13" s="443"/>
      <c r="K13" s="443"/>
      <c r="L13" s="443"/>
      <c r="M13" s="443"/>
      <c r="N13" s="443"/>
      <c r="O13" s="443"/>
      <c r="P13" s="443"/>
      <c r="Q13" s="443"/>
      <c r="R13" s="443"/>
      <c r="S13" s="443"/>
      <c r="T13" s="443"/>
      <c r="U13" s="443"/>
      <c r="V13" s="443"/>
      <c r="W13" s="443"/>
      <c r="X13" s="443"/>
      <c r="Y13" s="443"/>
      <c r="Z13" s="44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t="s">
        <v>2</v>
      </c>
      <c r="W15" s="454">
        <f ca="1">RESUMEN!T11</f>
        <v>43594</v>
      </c>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5" t="s">
        <v>48</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273</v>
      </c>
      <c r="D20" s="249"/>
      <c r="E20" s="249"/>
      <c r="F20" s="249"/>
      <c r="G20" s="249"/>
      <c r="H20" s="249"/>
      <c r="I20" s="249"/>
      <c r="J20" s="249"/>
      <c r="K20" s="249"/>
      <c r="L20" s="249"/>
      <c r="M20" s="249"/>
      <c r="N20" s="249"/>
      <c r="O20" s="249"/>
      <c r="P20" s="249"/>
      <c r="Q20" s="249"/>
      <c r="R20" s="249"/>
      <c r="T20" s="210" t="s">
        <v>175</v>
      </c>
      <c r="U20" s="122"/>
      <c r="W20" s="122"/>
      <c r="X20" s="122"/>
      <c r="Y20" s="122"/>
      <c r="Z20" s="122"/>
      <c r="AA20" s="123"/>
    </row>
    <row r="21" spans="2:27" ht="15" customHeight="1" x14ac:dyDescent="0.25">
      <c r="B21" s="121"/>
      <c r="C21" s="441" t="s">
        <v>191</v>
      </c>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23"/>
    </row>
    <row r="22" spans="2:27" ht="15" customHeight="1" x14ac:dyDescent="0.25">
      <c r="B22" s="12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3"/>
    </row>
    <row r="23" spans="2:27" ht="15" customHeight="1" x14ac:dyDescent="0.25">
      <c r="B23" s="121"/>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123"/>
    </row>
    <row r="24" spans="2:27" ht="15" customHeight="1" x14ac:dyDescent="0.25">
      <c r="B24" s="121"/>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123"/>
    </row>
    <row r="25" spans="2:27" ht="34.5" customHeight="1" x14ac:dyDescent="0.25">
      <c r="B25" s="121"/>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32" t="s">
        <v>222</v>
      </c>
      <c r="J28" s="433"/>
      <c r="K28" s="433"/>
      <c r="L28" s="433"/>
      <c r="M28" s="433"/>
      <c r="N28" s="433"/>
      <c r="O28" s="433"/>
      <c r="P28" s="433"/>
      <c r="Q28" s="433"/>
      <c r="R28" s="433"/>
      <c r="S28" s="433"/>
      <c r="T28" s="434"/>
      <c r="U28" s="126"/>
      <c r="V28" s="126"/>
      <c r="W28" s="126"/>
      <c r="X28" s="126"/>
      <c r="Y28" s="126"/>
      <c r="Z28" s="126"/>
      <c r="AA28" s="128"/>
    </row>
    <row r="29" spans="2:27" ht="15" customHeight="1" x14ac:dyDescent="0.25">
      <c r="B29" s="121"/>
      <c r="C29" s="122"/>
      <c r="D29" s="126"/>
      <c r="E29" s="126"/>
      <c r="F29" s="126"/>
      <c r="G29" s="126"/>
      <c r="H29" s="126"/>
      <c r="I29" s="435"/>
      <c r="J29" s="436"/>
      <c r="K29" s="436"/>
      <c r="L29" s="436"/>
      <c r="M29" s="436"/>
      <c r="N29" s="436"/>
      <c r="O29" s="436"/>
      <c r="P29" s="436"/>
      <c r="Q29" s="436"/>
      <c r="R29" s="436"/>
      <c r="S29" s="436"/>
      <c r="T29" s="437"/>
      <c r="U29" s="126"/>
      <c r="V29" s="126"/>
      <c r="W29" s="126"/>
      <c r="X29" s="126"/>
      <c r="Y29" s="126"/>
      <c r="Z29" s="126"/>
      <c r="AA29" s="123"/>
    </row>
    <row r="30" spans="2:27" ht="15" customHeight="1" x14ac:dyDescent="0.25">
      <c r="B30" s="121"/>
      <c r="C30" s="122"/>
      <c r="D30" s="118"/>
      <c r="E30" s="122"/>
      <c r="F30" s="122"/>
      <c r="G30" s="122"/>
      <c r="H30" s="122"/>
      <c r="I30" s="435"/>
      <c r="J30" s="436"/>
      <c r="K30" s="436"/>
      <c r="L30" s="436"/>
      <c r="M30" s="436"/>
      <c r="N30" s="436"/>
      <c r="O30" s="436"/>
      <c r="P30" s="436"/>
      <c r="Q30" s="436"/>
      <c r="R30" s="436"/>
      <c r="S30" s="436"/>
      <c r="T30" s="437"/>
      <c r="U30" s="122"/>
      <c r="V30" s="122"/>
      <c r="W30" s="122"/>
      <c r="X30" s="122"/>
      <c r="Y30" s="122"/>
      <c r="Z30" s="122"/>
      <c r="AA30" s="123"/>
    </row>
    <row r="31" spans="2:27" ht="15" customHeight="1" x14ac:dyDescent="0.25">
      <c r="B31" s="121"/>
      <c r="C31" s="122"/>
      <c r="D31" s="122"/>
      <c r="E31" s="122"/>
      <c r="F31" s="122"/>
      <c r="G31" s="122"/>
      <c r="H31" s="122"/>
      <c r="I31" s="435"/>
      <c r="J31" s="436"/>
      <c r="K31" s="436"/>
      <c r="L31" s="436"/>
      <c r="M31" s="436"/>
      <c r="N31" s="436"/>
      <c r="O31" s="436"/>
      <c r="P31" s="436"/>
      <c r="Q31" s="436"/>
      <c r="R31" s="436"/>
      <c r="S31" s="436"/>
      <c r="T31" s="437"/>
      <c r="U31" s="122"/>
      <c r="V31" s="122"/>
      <c r="W31" s="122"/>
      <c r="X31" s="122"/>
      <c r="Y31" s="122"/>
      <c r="Z31" s="122"/>
      <c r="AA31" s="123"/>
    </row>
    <row r="32" spans="2:27" ht="15" customHeight="1" x14ac:dyDescent="0.25">
      <c r="B32" s="121"/>
      <c r="C32" s="122"/>
      <c r="D32" s="122"/>
      <c r="E32" s="122"/>
      <c r="F32" s="122"/>
      <c r="G32" s="122"/>
      <c r="H32" s="122"/>
      <c r="I32" s="435"/>
      <c r="J32" s="436"/>
      <c r="K32" s="436"/>
      <c r="L32" s="436"/>
      <c r="M32" s="436"/>
      <c r="N32" s="436"/>
      <c r="O32" s="436"/>
      <c r="P32" s="436"/>
      <c r="Q32" s="436"/>
      <c r="R32" s="436"/>
      <c r="S32" s="436"/>
      <c r="T32" s="437"/>
      <c r="U32" s="122"/>
      <c r="V32" s="122"/>
      <c r="W32" s="122"/>
      <c r="X32" s="122"/>
      <c r="Y32" s="122"/>
      <c r="Z32" s="122"/>
      <c r="AA32" s="123"/>
    </row>
    <row r="33" spans="2:27" ht="15" customHeight="1" x14ac:dyDescent="0.25">
      <c r="B33" s="121"/>
      <c r="C33" s="122"/>
      <c r="D33" s="122"/>
      <c r="E33" s="122"/>
      <c r="F33" s="122"/>
      <c r="G33" s="122"/>
      <c r="H33" s="122"/>
      <c r="I33" s="435"/>
      <c r="J33" s="436"/>
      <c r="K33" s="436"/>
      <c r="L33" s="436"/>
      <c r="M33" s="436"/>
      <c r="N33" s="436"/>
      <c r="O33" s="436"/>
      <c r="P33" s="436"/>
      <c r="Q33" s="436"/>
      <c r="R33" s="436"/>
      <c r="S33" s="436"/>
      <c r="T33" s="437"/>
      <c r="U33" s="122"/>
      <c r="V33" s="122"/>
      <c r="W33" s="122"/>
      <c r="X33" s="122"/>
      <c r="Y33" s="122"/>
      <c r="Z33" s="122"/>
      <c r="AA33" s="123"/>
    </row>
    <row r="34" spans="2:27" ht="15" customHeight="1" thickBot="1" x14ac:dyDescent="0.3">
      <c r="B34" s="121"/>
      <c r="C34" s="129"/>
      <c r="D34" s="129"/>
      <c r="E34" s="129"/>
      <c r="F34" s="129"/>
      <c r="G34" s="129"/>
      <c r="H34" s="129"/>
      <c r="I34" s="438"/>
      <c r="J34" s="439"/>
      <c r="K34" s="439"/>
      <c r="L34" s="439"/>
      <c r="M34" s="439"/>
      <c r="N34" s="439"/>
      <c r="O34" s="439"/>
      <c r="P34" s="439"/>
      <c r="Q34" s="439"/>
      <c r="R34" s="439"/>
      <c r="S34" s="439"/>
      <c r="T34" s="440"/>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80" zoomScaleNormal="80" zoomScaleSheetLayoutView="70" workbookViewId="0">
      <selection activeCell="B9" sqref="B9:Z9"/>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row>
    <row r="3" spans="2:26" s="170"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row>
    <row r="4" spans="2:26" s="170"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row>
    <row r="5" spans="2:26" s="170"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row>
    <row r="6" spans="2:26" s="170"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row>
    <row r="7" spans="2:26" s="170" customFormat="1" ht="15" customHeight="1" x14ac:dyDescent="0.25">
      <c r="B7" s="348" t="s">
        <v>313</v>
      </c>
      <c r="C7" s="348"/>
      <c r="D7" s="348"/>
      <c r="E7" s="348"/>
      <c r="F7" s="348"/>
      <c r="G7" s="348"/>
      <c r="H7" s="348"/>
      <c r="I7" s="348"/>
      <c r="J7" s="348"/>
      <c r="K7" s="348"/>
      <c r="L7" s="348"/>
      <c r="M7" s="348"/>
      <c r="N7" s="348"/>
      <c r="O7" s="348"/>
      <c r="P7" s="348"/>
      <c r="Q7" s="348"/>
      <c r="R7" s="348"/>
      <c r="S7" s="348"/>
      <c r="T7" s="348"/>
      <c r="U7" s="348"/>
      <c r="V7" s="348"/>
      <c r="W7" s="348"/>
      <c r="X7" s="348"/>
      <c r="Y7" s="348"/>
      <c r="Z7" s="348"/>
    </row>
    <row r="8" spans="2:26" s="170"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row>
    <row r="9" spans="2:26" s="170"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row>
    <row r="10" spans="2:26" s="170" customFormat="1" ht="15" customHeight="1" x14ac:dyDescent="0.25">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row>
    <row r="11" spans="2:26" s="170" customFormat="1" ht="15.7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51" t="str">
        <f>G00!H13:Z13</f>
        <v>"Nombre de empresa"</v>
      </c>
      <c r="I13" s="452"/>
      <c r="J13" s="452"/>
      <c r="K13" s="452"/>
      <c r="L13" s="452"/>
      <c r="M13" s="452"/>
      <c r="N13" s="452"/>
      <c r="O13" s="452"/>
      <c r="P13" s="453"/>
      <c r="Q13" s="6"/>
      <c r="R13" s="24" t="s">
        <v>2</v>
      </c>
      <c r="S13" s="454">
        <f ca="1">G00!W13</f>
        <v>43594</v>
      </c>
      <c r="T13" s="455"/>
      <c r="U13" s="455"/>
      <c r="V13" s="455"/>
      <c r="W13" s="455"/>
      <c r="X13" s="455"/>
      <c r="Y13" s="456"/>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42" t="str">
        <f>G00!H15:T15</f>
        <v>"Nombre de respresentante Legal (RL)"</v>
      </c>
      <c r="I15" s="443"/>
      <c r="J15" s="443"/>
      <c r="K15" s="443"/>
      <c r="L15" s="443"/>
      <c r="M15" s="443"/>
      <c r="N15" s="443"/>
      <c r="O15" s="443"/>
      <c r="P15" s="444"/>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85" t="s">
        <v>248</v>
      </c>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7"/>
    </row>
    <row r="18" spans="2:26" s="168" customFormat="1" ht="15" customHeight="1" thickBot="1" x14ac:dyDescent="0.3">
      <c r="B18" s="388"/>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90"/>
    </row>
    <row r="19" spans="2:26" s="168" customFormat="1" ht="15" customHeight="1" thickBot="1" x14ac:dyDescent="0.3">
      <c r="B19" s="286" t="s">
        <v>242</v>
      </c>
      <c r="C19" s="287"/>
      <c r="D19" s="287"/>
      <c r="E19" s="287"/>
      <c r="F19" s="287"/>
      <c r="G19" s="287"/>
      <c r="H19" s="287"/>
      <c r="I19" s="287"/>
      <c r="J19" s="287"/>
      <c r="K19" s="287"/>
      <c r="L19" s="287"/>
      <c r="M19" s="287"/>
      <c r="N19" s="287"/>
      <c r="O19" s="283" t="s">
        <v>175</v>
      </c>
      <c r="P19" s="287"/>
      <c r="Q19" s="287"/>
      <c r="R19" s="288"/>
      <c r="S19" s="271"/>
      <c r="T19" s="271"/>
      <c r="U19" s="271"/>
      <c r="V19" s="271"/>
      <c r="W19" s="271"/>
      <c r="X19" s="271"/>
      <c r="Y19" s="271"/>
      <c r="Z19" s="272"/>
    </row>
    <row r="20" spans="2:26" s="73" customFormat="1" ht="42" customHeight="1" x14ac:dyDescent="0.25">
      <c r="B20" s="464" t="s">
        <v>245</v>
      </c>
      <c r="C20" s="465"/>
      <c r="D20" s="465"/>
      <c r="E20" s="465"/>
      <c r="F20" s="466"/>
      <c r="G20" s="469" t="s">
        <v>246</v>
      </c>
      <c r="H20" s="469"/>
      <c r="I20" s="469"/>
      <c r="J20" s="469"/>
      <c r="K20" s="469"/>
      <c r="L20" s="469"/>
      <c r="M20" s="470" t="s">
        <v>185</v>
      </c>
      <c r="N20" s="470"/>
      <c r="O20" s="470"/>
      <c r="P20" s="469" t="s">
        <v>70</v>
      </c>
      <c r="Q20" s="469"/>
      <c r="R20" s="469" t="s">
        <v>247</v>
      </c>
      <c r="S20" s="469"/>
      <c r="T20" s="469"/>
      <c r="U20" s="473" t="s">
        <v>268</v>
      </c>
      <c r="V20" s="474"/>
      <c r="W20" s="475"/>
      <c r="X20" s="469" t="s">
        <v>269</v>
      </c>
      <c r="Y20" s="471"/>
      <c r="Z20" s="472"/>
    </row>
    <row r="21" spans="2:26" ht="15" customHeight="1" x14ac:dyDescent="0.25">
      <c r="B21" s="476"/>
      <c r="C21" s="477"/>
      <c r="D21" s="477"/>
      <c r="E21" s="477"/>
      <c r="F21" s="478"/>
      <c r="G21" s="467"/>
      <c r="H21" s="467"/>
      <c r="I21" s="467"/>
      <c r="J21" s="467"/>
      <c r="K21" s="467"/>
      <c r="L21" s="467"/>
      <c r="M21" s="467"/>
      <c r="N21" s="467"/>
      <c r="O21" s="467"/>
      <c r="P21" s="467"/>
      <c r="Q21" s="467"/>
      <c r="R21" s="467"/>
      <c r="S21" s="467"/>
      <c r="T21" s="467"/>
      <c r="U21" s="467"/>
      <c r="V21" s="467"/>
      <c r="W21" s="467"/>
      <c r="X21" s="467"/>
      <c r="Y21" s="467"/>
      <c r="Z21" s="468"/>
    </row>
    <row r="22" spans="2:26" ht="15" customHeight="1" x14ac:dyDescent="0.25">
      <c r="B22" s="476"/>
      <c r="C22" s="477"/>
      <c r="D22" s="477"/>
      <c r="E22" s="477"/>
      <c r="F22" s="478"/>
      <c r="G22" s="467"/>
      <c r="H22" s="467"/>
      <c r="I22" s="467"/>
      <c r="J22" s="467"/>
      <c r="K22" s="467"/>
      <c r="L22" s="467"/>
      <c r="M22" s="467"/>
      <c r="N22" s="467"/>
      <c r="O22" s="467"/>
      <c r="P22" s="467"/>
      <c r="Q22" s="467"/>
      <c r="R22" s="467"/>
      <c r="S22" s="467"/>
      <c r="T22" s="467"/>
      <c r="U22" s="467"/>
      <c r="V22" s="467"/>
      <c r="W22" s="467"/>
      <c r="X22" s="467"/>
      <c r="Y22" s="467"/>
      <c r="Z22" s="468"/>
    </row>
    <row r="23" spans="2:26" ht="15" customHeight="1" x14ac:dyDescent="0.25">
      <c r="B23" s="476"/>
      <c r="C23" s="477"/>
      <c r="D23" s="477"/>
      <c r="E23" s="477"/>
      <c r="F23" s="478"/>
      <c r="G23" s="467"/>
      <c r="H23" s="467"/>
      <c r="I23" s="467"/>
      <c r="J23" s="467"/>
      <c r="K23" s="467"/>
      <c r="L23" s="467"/>
      <c r="M23" s="467"/>
      <c r="N23" s="467"/>
      <c r="O23" s="467"/>
      <c r="P23" s="467"/>
      <c r="Q23" s="467"/>
      <c r="R23" s="467"/>
      <c r="S23" s="467"/>
      <c r="T23" s="467"/>
      <c r="U23" s="467"/>
      <c r="V23" s="467"/>
      <c r="W23" s="467"/>
      <c r="X23" s="467"/>
      <c r="Y23" s="467"/>
      <c r="Z23" s="468"/>
    </row>
    <row r="24" spans="2:26" ht="15" customHeight="1" x14ac:dyDescent="0.25">
      <c r="B24" s="476"/>
      <c r="C24" s="477"/>
      <c r="D24" s="477"/>
      <c r="E24" s="477"/>
      <c r="F24" s="478"/>
      <c r="G24" s="467"/>
      <c r="H24" s="467"/>
      <c r="I24" s="467"/>
      <c r="J24" s="467"/>
      <c r="K24" s="467"/>
      <c r="L24" s="467"/>
      <c r="M24" s="467"/>
      <c r="N24" s="467"/>
      <c r="O24" s="467"/>
      <c r="P24" s="467"/>
      <c r="Q24" s="467"/>
      <c r="R24" s="467"/>
      <c r="S24" s="467"/>
      <c r="T24" s="467"/>
      <c r="U24" s="467"/>
      <c r="V24" s="467"/>
      <c r="W24" s="467"/>
      <c r="X24" s="467"/>
      <c r="Y24" s="467"/>
      <c r="Z24" s="468"/>
    </row>
    <row r="25" spans="2:26" ht="15" customHeight="1" x14ac:dyDescent="0.25">
      <c r="B25" s="476"/>
      <c r="C25" s="477"/>
      <c r="D25" s="477"/>
      <c r="E25" s="477"/>
      <c r="F25" s="478"/>
      <c r="G25" s="467"/>
      <c r="H25" s="467"/>
      <c r="I25" s="467"/>
      <c r="J25" s="467"/>
      <c r="K25" s="467"/>
      <c r="L25" s="467"/>
      <c r="M25" s="467"/>
      <c r="N25" s="467"/>
      <c r="O25" s="467"/>
      <c r="P25" s="467"/>
      <c r="Q25" s="467"/>
      <c r="R25" s="467"/>
      <c r="S25" s="467"/>
      <c r="T25" s="467"/>
      <c r="U25" s="467"/>
      <c r="V25" s="467"/>
      <c r="W25" s="467"/>
      <c r="X25" s="467"/>
      <c r="Y25" s="467"/>
      <c r="Z25" s="468"/>
    </row>
    <row r="26" spans="2:26" ht="15" customHeight="1" x14ac:dyDescent="0.25">
      <c r="B26" s="476"/>
      <c r="C26" s="477"/>
      <c r="D26" s="477"/>
      <c r="E26" s="477"/>
      <c r="F26" s="478"/>
      <c r="G26" s="467"/>
      <c r="H26" s="467"/>
      <c r="I26" s="467"/>
      <c r="J26" s="467"/>
      <c r="K26" s="467"/>
      <c r="L26" s="467"/>
      <c r="M26" s="467"/>
      <c r="N26" s="467"/>
      <c r="O26" s="467"/>
      <c r="P26" s="467"/>
      <c r="Q26" s="467"/>
      <c r="R26" s="467"/>
      <c r="S26" s="467"/>
      <c r="T26" s="467"/>
      <c r="U26" s="467"/>
      <c r="V26" s="467"/>
      <c r="W26" s="467"/>
      <c r="X26" s="467"/>
      <c r="Y26" s="467"/>
      <c r="Z26" s="468"/>
    </row>
    <row r="27" spans="2:26" ht="15" customHeight="1" x14ac:dyDescent="0.25">
      <c r="B27" s="476"/>
      <c r="C27" s="477"/>
      <c r="D27" s="477"/>
      <c r="E27" s="477"/>
      <c r="F27" s="478"/>
      <c r="G27" s="467"/>
      <c r="H27" s="467"/>
      <c r="I27" s="467"/>
      <c r="J27" s="467"/>
      <c r="K27" s="467"/>
      <c r="L27" s="467"/>
      <c r="M27" s="467"/>
      <c r="N27" s="467"/>
      <c r="O27" s="467"/>
      <c r="P27" s="467"/>
      <c r="Q27" s="467"/>
      <c r="R27" s="467"/>
      <c r="S27" s="467"/>
      <c r="T27" s="467"/>
      <c r="U27" s="467"/>
      <c r="V27" s="467"/>
      <c r="W27" s="467"/>
      <c r="X27" s="467"/>
      <c r="Y27" s="467"/>
      <c r="Z27" s="468"/>
    </row>
    <row r="28" spans="2:26" ht="15" customHeight="1" x14ac:dyDescent="0.25">
      <c r="B28" s="476"/>
      <c r="C28" s="477"/>
      <c r="D28" s="477"/>
      <c r="E28" s="477"/>
      <c r="F28" s="478"/>
      <c r="G28" s="467"/>
      <c r="H28" s="467"/>
      <c r="I28" s="467"/>
      <c r="J28" s="467"/>
      <c r="K28" s="467"/>
      <c r="L28" s="467"/>
      <c r="M28" s="467"/>
      <c r="N28" s="467"/>
      <c r="O28" s="467"/>
      <c r="P28" s="467"/>
      <c r="Q28" s="467"/>
      <c r="R28" s="467"/>
      <c r="S28" s="467"/>
      <c r="T28" s="467"/>
      <c r="U28" s="467"/>
      <c r="V28" s="467"/>
      <c r="W28" s="467"/>
      <c r="X28" s="467"/>
      <c r="Y28" s="467"/>
      <c r="Z28" s="468"/>
    </row>
    <row r="29" spans="2:26" ht="15" customHeight="1" x14ac:dyDescent="0.25">
      <c r="B29" s="476"/>
      <c r="C29" s="477"/>
      <c r="D29" s="477"/>
      <c r="E29" s="477"/>
      <c r="F29" s="478"/>
      <c r="G29" s="467"/>
      <c r="H29" s="467"/>
      <c r="I29" s="467"/>
      <c r="J29" s="467"/>
      <c r="K29" s="467"/>
      <c r="L29" s="467"/>
      <c r="M29" s="467"/>
      <c r="N29" s="467"/>
      <c r="O29" s="467"/>
      <c r="P29" s="467"/>
      <c r="Q29" s="467"/>
      <c r="R29" s="467"/>
      <c r="S29" s="467"/>
      <c r="T29" s="467"/>
      <c r="U29" s="467"/>
      <c r="V29" s="467"/>
      <c r="W29" s="467"/>
      <c r="X29" s="467"/>
      <c r="Y29" s="467"/>
      <c r="Z29" s="468"/>
    </row>
    <row r="30" spans="2:26" ht="15" customHeight="1" x14ac:dyDescent="0.25">
      <c r="B30" s="476"/>
      <c r="C30" s="477"/>
      <c r="D30" s="477"/>
      <c r="E30" s="477"/>
      <c r="F30" s="478"/>
      <c r="G30" s="467"/>
      <c r="H30" s="467"/>
      <c r="I30" s="467"/>
      <c r="J30" s="467"/>
      <c r="K30" s="467"/>
      <c r="L30" s="467"/>
      <c r="M30" s="467"/>
      <c r="N30" s="467"/>
      <c r="O30" s="467"/>
      <c r="P30" s="467"/>
      <c r="Q30" s="467"/>
      <c r="R30" s="467"/>
      <c r="S30" s="467"/>
      <c r="T30" s="467"/>
      <c r="U30" s="467"/>
      <c r="V30" s="467"/>
      <c r="W30" s="467"/>
      <c r="X30" s="467"/>
      <c r="Y30" s="467"/>
      <c r="Z30" s="468"/>
    </row>
    <row r="31" spans="2:26" ht="15" customHeight="1" x14ac:dyDescent="0.25">
      <c r="B31" s="476"/>
      <c r="C31" s="477"/>
      <c r="D31" s="477"/>
      <c r="E31" s="477"/>
      <c r="F31" s="478"/>
      <c r="G31" s="467"/>
      <c r="H31" s="467"/>
      <c r="I31" s="467"/>
      <c r="J31" s="467"/>
      <c r="K31" s="467"/>
      <c r="L31" s="467"/>
      <c r="M31" s="467"/>
      <c r="N31" s="467"/>
      <c r="O31" s="467"/>
      <c r="P31" s="467"/>
      <c r="Q31" s="467"/>
      <c r="R31" s="467"/>
      <c r="S31" s="467"/>
      <c r="T31" s="467"/>
      <c r="U31" s="467"/>
      <c r="V31" s="467"/>
      <c r="W31" s="467"/>
      <c r="X31" s="467"/>
      <c r="Y31" s="467"/>
      <c r="Z31" s="468"/>
    </row>
    <row r="32" spans="2:26" ht="15" customHeight="1" x14ac:dyDescent="0.25">
      <c r="B32" s="476"/>
      <c r="C32" s="477"/>
      <c r="D32" s="477"/>
      <c r="E32" s="477"/>
      <c r="F32" s="478"/>
      <c r="G32" s="467"/>
      <c r="H32" s="467"/>
      <c r="I32" s="467"/>
      <c r="J32" s="467"/>
      <c r="K32" s="467"/>
      <c r="L32" s="467"/>
      <c r="M32" s="467"/>
      <c r="N32" s="467"/>
      <c r="O32" s="467"/>
      <c r="P32" s="467"/>
      <c r="Q32" s="467"/>
      <c r="R32" s="467"/>
      <c r="S32" s="467"/>
      <c r="T32" s="467"/>
      <c r="U32" s="467"/>
      <c r="V32" s="467"/>
      <c r="W32" s="467"/>
      <c r="X32" s="467"/>
      <c r="Y32" s="467"/>
      <c r="Z32" s="468"/>
    </row>
    <row r="33" spans="2:26" ht="15" customHeight="1" x14ac:dyDescent="0.25">
      <c r="B33" s="476"/>
      <c r="C33" s="477"/>
      <c r="D33" s="477"/>
      <c r="E33" s="477"/>
      <c r="F33" s="478"/>
      <c r="G33" s="467"/>
      <c r="H33" s="467"/>
      <c r="I33" s="467"/>
      <c r="J33" s="467"/>
      <c r="K33" s="467"/>
      <c r="L33" s="467"/>
      <c r="M33" s="467"/>
      <c r="N33" s="467"/>
      <c r="O33" s="467"/>
      <c r="P33" s="467"/>
      <c r="Q33" s="467"/>
      <c r="R33" s="467"/>
      <c r="S33" s="467"/>
      <c r="T33" s="467"/>
      <c r="U33" s="467"/>
      <c r="V33" s="467"/>
      <c r="W33" s="467"/>
      <c r="X33" s="467"/>
      <c r="Y33" s="467"/>
      <c r="Z33" s="468"/>
    </row>
    <row r="34" spans="2:26" ht="15" customHeight="1" x14ac:dyDescent="0.25">
      <c r="B34" s="476"/>
      <c r="C34" s="477"/>
      <c r="D34" s="477"/>
      <c r="E34" s="477"/>
      <c r="F34" s="478"/>
      <c r="G34" s="467"/>
      <c r="H34" s="467"/>
      <c r="I34" s="467"/>
      <c r="J34" s="467"/>
      <c r="K34" s="467"/>
      <c r="L34" s="467"/>
      <c r="M34" s="467"/>
      <c r="N34" s="467"/>
      <c r="O34" s="467"/>
      <c r="P34" s="467"/>
      <c r="Q34" s="467"/>
      <c r="R34" s="467"/>
      <c r="S34" s="467"/>
      <c r="T34" s="467"/>
      <c r="U34" s="467"/>
      <c r="V34" s="467"/>
      <c r="W34" s="467"/>
      <c r="X34" s="467"/>
      <c r="Y34" s="467"/>
      <c r="Z34" s="468"/>
    </row>
    <row r="35" spans="2:26" ht="15" customHeight="1" x14ac:dyDescent="0.25">
      <c r="B35" s="476"/>
      <c r="C35" s="477"/>
      <c r="D35" s="477"/>
      <c r="E35" s="477"/>
      <c r="F35" s="478"/>
      <c r="G35" s="467"/>
      <c r="H35" s="467"/>
      <c r="I35" s="467"/>
      <c r="J35" s="467"/>
      <c r="K35" s="467"/>
      <c r="L35" s="467"/>
      <c r="M35" s="467"/>
      <c r="N35" s="467"/>
      <c r="O35" s="467"/>
      <c r="P35" s="467"/>
      <c r="Q35" s="467"/>
      <c r="R35" s="467"/>
      <c r="S35" s="467"/>
      <c r="T35" s="467"/>
      <c r="U35" s="467"/>
      <c r="V35" s="467"/>
      <c r="W35" s="467"/>
      <c r="X35" s="467"/>
      <c r="Y35" s="467"/>
      <c r="Z35" s="468"/>
    </row>
    <row r="36" spans="2:26" ht="15" customHeight="1" x14ac:dyDescent="0.25">
      <c r="B36" s="476"/>
      <c r="C36" s="477"/>
      <c r="D36" s="477"/>
      <c r="E36" s="477"/>
      <c r="F36" s="478"/>
      <c r="G36" s="467"/>
      <c r="H36" s="467"/>
      <c r="I36" s="467"/>
      <c r="J36" s="467"/>
      <c r="K36" s="467"/>
      <c r="L36" s="467"/>
      <c r="M36" s="467"/>
      <c r="N36" s="467"/>
      <c r="O36" s="467"/>
      <c r="P36" s="467"/>
      <c r="Q36" s="467"/>
      <c r="R36" s="467"/>
      <c r="S36" s="467"/>
      <c r="T36" s="467"/>
      <c r="U36" s="467"/>
      <c r="V36" s="467"/>
      <c r="W36" s="467"/>
      <c r="X36" s="467"/>
      <c r="Y36" s="467"/>
      <c r="Z36" s="468"/>
    </row>
    <row r="37" spans="2:26" ht="15" customHeight="1" x14ac:dyDescent="0.25">
      <c r="B37" s="476"/>
      <c r="C37" s="477"/>
      <c r="D37" s="477"/>
      <c r="E37" s="477"/>
      <c r="F37" s="478"/>
      <c r="G37" s="467"/>
      <c r="H37" s="467"/>
      <c r="I37" s="467"/>
      <c r="J37" s="467"/>
      <c r="K37" s="467"/>
      <c r="L37" s="467"/>
      <c r="M37" s="467"/>
      <c r="N37" s="467"/>
      <c r="O37" s="467"/>
      <c r="P37" s="467"/>
      <c r="Q37" s="467"/>
      <c r="R37" s="467"/>
      <c r="S37" s="467"/>
      <c r="T37" s="467"/>
      <c r="U37" s="467"/>
      <c r="V37" s="467"/>
      <c r="W37" s="467"/>
      <c r="X37" s="467"/>
      <c r="Y37" s="467"/>
      <c r="Z37" s="468"/>
    </row>
    <row r="38" spans="2:26" ht="15" customHeight="1" x14ac:dyDescent="0.25">
      <c r="B38" s="476"/>
      <c r="C38" s="477"/>
      <c r="D38" s="477"/>
      <c r="E38" s="477"/>
      <c r="F38" s="478"/>
      <c r="G38" s="467"/>
      <c r="H38" s="467"/>
      <c r="I38" s="467"/>
      <c r="J38" s="467"/>
      <c r="K38" s="467"/>
      <c r="L38" s="467"/>
      <c r="M38" s="467"/>
      <c r="N38" s="467"/>
      <c r="O38" s="467"/>
      <c r="P38" s="467"/>
      <c r="Q38" s="467"/>
      <c r="R38" s="467"/>
      <c r="S38" s="467"/>
      <c r="T38" s="467"/>
      <c r="U38" s="467"/>
      <c r="V38" s="467"/>
      <c r="W38" s="467"/>
      <c r="X38" s="467"/>
      <c r="Y38" s="467"/>
      <c r="Z38" s="468"/>
    </row>
    <row r="39" spans="2:26" ht="15" customHeight="1" x14ac:dyDescent="0.25">
      <c r="B39" s="476"/>
      <c r="C39" s="477"/>
      <c r="D39" s="477"/>
      <c r="E39" s="477"/>
      <c r="F39" s="478"/>
      <c r="G39" s="467"/>
      <c r="H39" s="467"/>
      <c r="I39" s="467"/>
      <c r="J39" s="467"/>
      <c r="K39" s="467"/>
      <c r="L39" s="467"/>
      <c r="M39" s="467"/>
      <c r="N39" s="467"/>
      <c r="O39" s="467"/>
      <c r="P39" s="467"/>
      <c r="Q39" s="467"/>
      <c r="R39" s="467"/>
      <c r="S39" s="467"/>
      <c r="T39" s="467"/>
      <c r="U39" s="467"/>
      <c r="V39" s="467"/>
      <c r="W39" s="467"/>
      <c r="X39" s="467"/>
      <c r="Y39" s="467"/>
      <c r="Z39" s="468"/>
    </row>
    <row r="40" spans="2:26" ht="15" customHeight="1" x14ac:dyDescent="0.25">
      <c r="B40" s="476"/>
      <c r="C40" s="477"/>
      <c r="D40" s="477"/>
      <c r="E40" s="477"/>
      <c r="F40" s="478"/>
      <c r="G40" s="467"/>
      <c r="H40" s="467"/>
      <c r="I40" s="467"/>
      <c r="J40" s="467"/>
      <c r="K40" s="467"/>
      <c r="L40" s="467"/>
      <c r="M40" s="467"/>
      <c r="N40" s="467"/>
      <c r="O40" s="467"/>
      <c r="P40" s="467"/>
      <c r="Q40" s="467"/>
      <c r="R40" s="467"/>
      <c r="S40" s="467"/>
      <c r="T40" s="467"/>
      <c r="U40" s="467"/>
      <c r="V40" s="467"/>
      <c r="W40" s="467"/>
      <c r="X40" s="467"/>
      <c r="Y40" s="467"/>
      <c r="Z40" s="468"/>
    </row>
    <row r="41" spans="2:26" ht="15" customHeight="1" x14ac:dyDescent="0.25">
      <c r="B41" s="476"/>
      <c r="C41" s="477"/>
      <c r="D41" s="477"/>
      <c r="E41" s="477"/>
      <c r="F41" s="478"/>
      <c r="G41" s="467"/>
      <c r="H41" s="467"/>
      <c r="I41" s="467"/>
      <c r="J41" s="467"/>
      <c r="K41" s="467"/>
      <c r="L41" s="467"/>
      <c r="M41" s="467"/>
      <c r="N41" s="467"/>
      <c r="O41" s="467"/>
      <c r="P41" s="467"/>
      <c r="Q41" s="467"/>
      <c r="R41" s="467"/>
      <c r="S41" s="467"/>
      <c r="T41" s="467"/>
      <c r="U41" s="467"/>
      <c r="V41" s="467"/>
      <c r="W41" s="467"/>
      <c r="X41" s="467"/>
      <c r="Y41" s="467"/>
      <c r="Z41" s="468"/>
    </row>
    <row r="42" spans="2:26" ht="15" customHeight="1" x14ac:dyDescent="0.25">
      <c r="B42" s="476"/>
      <c r="C42" s="477"/>
      <c r="D42" s="477"/>
      <c r="E42" s="477"/>
      <c r="F42" s="478"/>
      <c r="G42" s="467"/>
      <c r="H42" s="467"/>
      <c r="I42" s="467"/>
      <c r="J42" s="467"/>
      <c r="K42" s="467"/>
      <c r="L42" s="467"/>
      <c r="M42" s="467"/>
      <c r="N42" s="467"/>
      <c r="O42" s="467"/>
      <c r="P42" s="467"/>
      <c r="Q42" s="467"/>
      <c r="R42" s="467"/>
      <c r="S42" s="467"/>
      <c r="T42" s="467"/>
      <c r="U42" s="467"/>
      <c r="V42" s="467"/>
      <c r="W42" s="467"/>
      <c r="X42" s="467"/>
      <c r="Y42" s="467"/>
      <c r="Z42" s="468"/>
    </row>
    <row r="43" spans="2:26" ht="15" customHeight="1" x14ac:dyDescent="0.25">
      <c r="B43" s="476"/>
      <c r="C43" s="477"/>
      <c r="D43" s="477"/>
      <c r="E43" s="477"/>
      <c r="F43" s="478"/>
      <c r="G43" s="467"/>
      <c r="H43" s="467"/>
      <c r="I43" s="467"/>
      <c r="J43" s="467"/>
      <c r="K43" s="467"/>
      <c r="L43" s="467"/>
      <c r="M43" s="467"/>
      <c r="N43" s="467"/>
      <c r="O43" s="467"/>
      <c r="P43" s="467"/>
      <c r="Q43" s="467"/>
      <c r="R43" s="467"/>
      <c r="S43" s="467"/>
      <c r="T43" s="467"/>
      <c r="U43" s="467"/>
      <c r="V43" s="467"/>
      <c r="W43" s="467"/>
      <c r="X43" s="467"/>
      <c r="Y43" s="467"/>
      <c r="Z43" s="468"/>
    </row>
    <row r="44" spans="2:26" ht="15" customHeight="1" x14ac:dyDescent="0.25">
      <c r="B44" s="476"/>
      <c r="C44" s="477"/>
      <c r="D44" s="477"/>
      <c r="E44" s="477"/>
      <c r="F44" s="478"/>
      <c r="G44" s="467"/>
      <c r="H44" s="467"/>
      <c r="I44" s="467"/>
      <c r="J44" s="467"/>
      <c r="K44" s="467"/>
      <c r="L44" s="467"/>
      <c r="M44" s="467"/>
      <c r="N44" s="467"/>
      <c r="O44" s="467"/>
      <c r="P44" s="467"/>
      <c r="Q44" s="467"/>
      <c r="R44" s="467"/>
      <c r="S44" s="467"/>
      <c r="T44" s="467"/>
      <c r="U44" s="467"/>
      <c r="V44" s="467"/>
      <c r="W44" s="467"/>
      <c r="X44" s="467"/>
      <c r="Y44" s="467"/>
      <c r="Z44" s="468"/>
    </row>
    <row r="45" spans="2:26" ht="15" customHeight="1" x14ac:dyDescent="0.25">
      <c r="B45" s="476"/>
      <c r="C45" s="477"/>
      <c r="D45" s="477"/>
      <c r="E45" s="477"/>
      <c r="F45" s="478"/>
      <c r="G45" s="467"/>
      <c r="H45" s="467"/>
      <c r="I45" s="467"/>
      <c r="J45" s="467"/>
      <c r="K45" s="467"/>
      <c r="L45" s="467"/>
      <c r="M45" s="467"/>
      <c r="N45" s="467"/>
      <c r="O45" s="467"/>
      <c r="P45" s="467"/>
      <c r="Q45" s="467"/>
      <c r="R45" s="467"/>
      <c r="S45" s="467"/>
      <c r="T45" s="467"/>
      <c r="U45" s="467"/>
      <c r="V45" s="467"/>
      <c r="W45" s="467"/>
      <c r="X45" s="467"/>
      <c r="Y45" s="467"/>
      <c r="Z45" s="468"/>
    </row>
    <row r="46" spans="2:26" ht="15" customHeight="1" x14ac:dyDescent="0.25">
      <c r="B46" s="476"/>
      <c r="C46" s="477"/>
      <c r="D46" s="477"/>
      <c r="E46" s="477"/>
      <c r="F46" s="478"/>
      <c r="G46" s="467"/>
      <c r="H46" s="467"/>
      <c r="I46" s="467"/>
      <c r="J46" s="467"/>
      <c r="K46" s="467"/>
      <c r="L46" s="467"/>
      <c r="M46" s="467"/>
      <c r="N46" s="467"/>
      <c r="O46" s="467"/>
      <c r="P46" s="467"/>
      <c r="Q46" s="467"/>
      <c r="R46" s="467"/>
      <c r="S46" s="467"/>
      <c r="T46" s="467"/>
      <c r="U46" s="467"/>
      <c r="V46" s="467"/>
      <c r="W46" s="467"/>
      <c r="X46" s="467"/>
      <c r="Y46" s="467"/>
      <c r="Z46" s="468"/>
    </row>
    <row r="47" spans="2:26" ht="15" customHeight="1" x14ac:dyDescent="0.25">
      <c r="B47" s="476"/>
      <c r="C47" s="477"/>
      <c r="D47" s="477"/>
      <c r="E47" s="477"/>
      <c r="F47" s="478"/>
      <c r="G47" s="467"/>
      <c r="H47" s="467"/>
      <c r="I47" s="467"/>
      <c r="J47" s="467"/>
      <c r="K47" s="467"/>
      <c r="L47" s="467"/>
      <c r="M47" s="467"/>
      <c r="N47" s="467"/>
      <c r="O47" s="467"/>
      <c r="P47" s="467"/>
      <c r="Q47" s="467"/>
      <c r="R47" s="467"/>
      <c r="S47" s="467"/>
      <c r="T47" s="467"/>
      <c r="U47" s="467"/>
      <c r="V47" s="467"/>
      <c r="W47" s="467"/>
      <c r="X47" s="467"/>
      <c r="Y47" s="467"/>
      <c r="Z47" s="468"/>
    </row>
    <row r="48" spans="2:26" ht="15" customHeight="1" x14ac:dyDescent="0.25">
      <c r="B48" s="476"/>
      <c r="C48" s="477"/>
      <c r="D48" s="477"/>
      <c r="E48" s="477"/>
      <c r="F48" s="478"/>
      <c r="G48" s="467"/>
      <c r="H48" s="467"/>
      <c r="I48" s="467"/>
      <c r="J48" s="467"/>
      <c r="K48" s="467"/>
      <c r="L48" s="467"/>
      <c r="M48" s="467"/>
      <c r="N48" s="467"/>
      <c r="O48" s="467"/>
      <c r="P48" s="467"/>
      <c r="Q48" s="467"/>
      <c r="R48" s="467"/>
      <c r="S48" s="467"/>
      <c r="T48" s="467"/>
      <c r="U48" s="467"/>
      <c r="V48" s="467"/>
      <c r="W48" s="467"/>
      <c r="X48" s="467"/>
      <c r="Y48" s="467"/>
      <c r="Z48" s="468"/>
    </row>
    <row r="49" spans="2:26" ht="15" customHeight="1" x14ac:dyDescent="0.25">
      <c r="B49" s="476"/>
      <c r="C49" s="477"/>
      <c r="D49" s="477"/>
      <c r="E49" s="477"/>
      <c r="F49" s="478"/>
      <c r="G49" s="467"/>
      <c r="H49" s="467"/>
      <c r="I49" s="467"/>
      <c r="J49" s="467"/>
      <c r="K49" s="467"/>
      <c r="L49" s="467"/>
      <c r="M49" s="467"/>
      <c r="N49" s="467"/>
      <c r="O49" s="467"/>
      <c r="P49" s="467"/>
      <c r="Q49" s="467"/>
      <c r="R49" s="467"/>
      <c r="S49" s="467"/>
      <c r="T49" s="467"/>
      <c r="U49" s="467"/>
      <c r="V49" s="467"/>
      <c r="W49" s="467"/>
      <c r="X49" s="467"/>
      <c r="Y49" s="467"/>
      <c r="Z49" s="468"/>
    </row>
    <row r="50" spans="2:26" ht="15" customHeight="1" x14ac:dyDescent="0.25">
      <c r="B50" s="476"/>
      <c r="C50" s="477"/>
      <c r="D50" s="477"/>
      <c r="E50" s="477"/>
      <c r="F50" s="478"/>
      <c r="G50" s="467"/>
      <c r="H50" s="467"/>
      <c r="I50" s="467"/>
      <c r="J50" s="467"/>
      <c r="K50" s="467"/>
      <c r="L50" s="467"/>
      <c r="M50" s="467"/>
      <c r="N50" s="467"/>
      <c r="O50" s="467"/>
      <c r="P50" s="467"/>
      <c r="Q50" s="467"/>
      <c r="R50" s="467"/>
      <c r="S50" s="467"/>
      <c r="T50" s="467"/>
      <c r="U50" s="467"/>
      <c r="V50" s="467"/>
      <c r="W50" s="467"/>
      <c r="X50" s="467"/>
      <c r="Y50" s="467"/>
      <c r="Z50" s="468"/>
    </row>
    <row r="51" spans="2:26" ht="15" customHeight="1" x14ac:dyDescent="0.25">
      <c r="B51" s="476"/>
      <c r="C51" s="477"/>
      <c r="D51" s="477"/>
      <c r="E51" s="477"/>
      <c r="F51" s="478"/>
      <c r="G51" s="467"/>
      <c r="H51" s="467"/>
      <c r="I51" s="467"/>
      <c r="J51" s="467"/>
      <c r="K51" s="467"/>
      <c r="L51" s="467"/>
      <c r="M51" s="467"/>
      <c r="N51" s="467"/>
      <c r="O51" s="467"/>
      <c r="P51" s="467"/>
      <c r="Q51" s="467"/>
      <c r="R51" s="467"/>
      <c r="S51" s="467"/>
      <c r="T51" s="467"/>
      <c r="U51" s="467"/>
      <c r="V51" s="467"/>
      <c r="W51" s="467"/>
      <c r="X51" s="467"/>
      <c r="Y51" s="467"/>
      <c r="Z51" s="468"/>
    </row>
    <row r="52" spans="2:26" ht="15" customHeight="1" x14ac:dyDescent="0.25">
      <c r="B52" s="476"/>
      <c r="C52" s="477"/>
      <c r="D52" s="477"/>
      <c r="E52" s="477"/>
      <c r="F52" s="478"/>
      <c r="G52" s="467"/>
      <c r="H52" s="467"/>
      <c r="I52" s="467"/>
      <c r="J52" s="467"/>
      <c r="K52" s="467"/>
      <c r="L52" s="467"/>
      <c r="M52" s="467"/>
      <c r="N52" s="467"/>
      <c r="O52" s="467"/>
      <c r="P52" s="467"/>
      <c r="Q52" s="467"/>
      <c r="R52" s="467"/>
      <c r="S52" s="467"/>
      <c r="T52" s="467"/>
      <c r="U52" s="467"/>
      <c r="V52" s="467"/>
      <c r="W52" s="467"/>
      <c r="X52" s="467"/>
      <c r="Y52" s="467"/>
      <c r="Z52" s="468"/>
    </row>
    <row r="53" spans="2:26" ht="15" customHeight="1" x14ac:dyDescent="0.25">
      <c r="B53" s="476"/>
      <c r="C53" s="477"/>
      <c r="D53" s="477"/>
      <c r="E53" s="477"/>
      <c r="F53" s="478"/>
      <c r="G53" s="467"/>
      <c r="H53" s="467"/>
      <c r="I53" s="467"/>
      <c r="J53" s="467"/>
      <c r="K53" s="467"/>
      <c r="L53" s="467"/>
      <c r="M53" s="467"/>
      <c r="N53" s="467"/>
      <c r="O53" s="467"/>
      <c r="P53" s="467"/>
      <c r="Q53" s="467"/>
      <c r="R53" s="467"/>
      <c r="S53" s="467"/>
      <c r="T53" s="467"/>
      <c r="U53" s="467"/>
      <c r="V53" s="467"/>
      <c r="W53" s="467"/>
      <c r="X53" s="467"/>
      <c r="Y53" s="467"/>
      <c r="Z53" s="468"/>
    </row>
    <row r="54" spans="2:26" ht="15" customHeight="1" x14ac:dyDescent="0.25">
      <c r="B54" s="476"/>
      <c r="C54" s="477"/>
      <c r="D54" s="477"/>
      <c r="E54" s="477"/>
      <c r="F54" s="478"/>
      <c r="G54" s="467"/>
      <c r="H54" s="467"/>
      <c r="I54" s="467"/>
      <c r="J54" s="467"/>
      <c r="K54" s="467"/>
      <c r="L54" s="467"/>
      <c r="M54" s="467"/>
      <c r="N54" s="467"/>
      <c r="O54" s="467"/>
      <c r="P54" s="467"/>
      <c r="Q54" s="467"/>
      <c r="R54" s="467"/>
      <c r="S54" s="467"/>
      <c r="T54" s="467"/>
      <c r="U54" s="467"/>
      <c r="V54" s="467"/>
      <c r="W54" s="467"/>
      <c r="X54" s="467"/>
      <c r="Y54" s="467"/>
      <c r="Z54" s="468"/>
    </row>
    <row r="55" spans="2:26" ht="15" customHeight="1" x14ac:dyDescent="0.25">
      <c r="B55" s="476"/>
      <c r="C55" s="477"/>
      <c r="D55" s="477"/>
      <c r="E55" s="477"/>
      <c r="F55" s="478"/>
      <c r="G55" s="467"/>
      <c r="H55" s="467"/>
      <c r="I55" s="467"/>
      <c r="J55" s="467"/>
      <c r="K55" s="467"/>
      <c r="L55" s="467"/>
      <c r="M55" s="467"/>
      <c r="N55" s="467"/>
      <c r="O55" s="467"/>
      <c r="P55" s="467"/>
      <c r="Q55" s="467"/>
      <c r="R55" s="467"/>
      <c r="S55" s="467"/>
      <c r="T55" s="467"/>
      <c r="U55" s="467"/>
      <c r="V55" s="467"/>
      <c r="W55" s="467"/>
      <c r="X55" s="467"/>
      <c r="Y55" s="467"/>
      <c r="Z55" s="468"/>
    </row>
    <row r="56" spans="2:26" ht="15" customHeight="1" x14ac:dyDescent="0.25">
      <c r="B56" s="476"/>
      <c r="C56" s="477"/>
      <c r="D56" s="477"/>
      <c r="E56" s="477"/>
      <c r="F56" s="478"/>
      <c r="G56" s="467"/>
      <c r="H56" s="467"/>
      <c r="I56" s="467"/>
      <c r="J56" s="467"/>
      <c r="K56" s="467"/>
      <c r="L56" s="467"/>
      <c r="M56" s="467"/>
      <c r="N56" s="467"/>
      <c r="O56" s="467"/>
      <c r="P56" s="467"/>
      <c r="Q56" s="467"/>
      <c r="R56" s="467"/>
      <c r="S56" s="467"/>
      <c r="T56" s="467"/>
      <c r="U56" s="467"/>
      <c r="V56" s="467"/>
      <c r="W56" s="467"/>
      <c r="X56" s="467"/>
      <c r="Y56" s="467"/>
      <c r="Z56" s="468"/>
    </row>
    <row r="57" spans="2:26" ht="15" customHeight="1" x14ac:dyDescent="0.25">
      <c r="B57" s="476"/>
      <c r="C57" s="477"/>
      <c r="D57" s="477"/>
      <c r="E57" s="477"/>
      <c r="F57" s="478"/>
      <c r="G57" s="467"/>
      <c r="H57" s="467"/>
      <c r="I57" s="467"/>
      <c r="J57" s="467"/>
      <c r="K57" s="467"/>
      <c r="L57" s="467"/>
      <c r="M57" s="467"/>
      <c r="N57" s="467"/>
      <c r="O57" s="467"/>
      <c r="P57" s="467"/>
      <c r="Q57" s="467"/>
      <c r="R57" s="467"/>
      <c r="S57" s="467"/>
      <c r="T57" s="467"/>
      <c r="U57" s="467"/>
      <c r="V57" s="467"/>
      <c r="W57" s="467"/>
      <c r="X57" s="467"/>
      <c r="Y57" s="467"/>
      <c r="Z57" s="468"/>
    </row>
    <row r="58" spans="2:26" ht="15" customHeight="1" x14ac:dyDescent="0.25">
      <c r="B58" s="476"/>
      <c r="C58" s="477"/>
      <c r="D58" s="477"/>
      <c r="E58" s="477"/>
      <c r="F58" s="478"/>
      <c r="G58" s="467"/>
      <c r="H58" s="467"/>
      <c r="I58" s="467"/>
      <c r="J58" s="467"/>
      <c r="K58" s="467"/>
      <c r="L58" s="467"/>
      <c r="M58" s="467"/>
      <c r="N58" s="467"/>
      <c r="O58" s="467"/>
      <c r="P58" s="467"/>
      <c r="Q58" s="467"/>
      <c r="R58" s="467"/>
      <c r="S58" s="467"/>
      <c r="T58" s="467"/>
      <c r="U58" s="467"/>
      <c r="V58" s="467"/>
      <c r="W58" s="467"/>
      <c r="X58" s="467"/>
      <c r="Y58" s="467"/>
      <c r="Z58" s="468"/>
    </row>
    <row r="59" spans="2:26" ht="15" customHeight="1" x14ac:dyDescent="0.25">
      <c r="B59" s="476"/>
      <c r="C59" s="477"/>
      <c r="D59" s="477"/>
      <c r="E59" s="477"/>
      <c r="F59" s="478"/>
      <c r="G59" s="467"/>
      <c r="H59" s="467"/>
      <c r="I59" s="467"/>
      <c r="J59" s="467"/>
      <c r="K59" s="467"/>
      <c r="L59" s="467"/>
      <c r="M59" s="467"/>
      <c r="N59" s="467"/>
      <c r="O59" s="467"/>
      <c r="P59" s="467"/>
      <c r="Q59" s="467"/>
      <c r="R59" s="467"/>
      <c r="S59" s="467"/>
      <c r="T59" s="467"/>
      <c r="U59" s="467"/>
      <c r="V59" s="467"/>
      <c r="W59" s="467"/>
      <c r="X59" s="467"/>
      <c r="Y59" s="467"/>
      <c r="Z59" s="468"/>
    </row>
    <row r="60" spans="2:26" ht="15" customHeight="1" x14ac:dyDescent="0.25">
      <c r="B60" s="476"/>
      <c r="C60" s="477"/>
      <c r="D60" s="477"/>
      <c r="E60" s="477"/>
      <c r="F60" s="478"/>
      <c r="G60" s="467"/>
      <c r="H60" s="467"/>
      <c r="I60" s="467"/>
      <c r="J60" s="467"/>
      <c r="K60" s="467"/>
      <c r="L60" s="467"/>
      <c r="M60" s="467"/>
      <c r="N60" s="467"/>
      <c r="O60" s="467"/>
      <c r="P60" s="467"/>
      <c r="Q60" s="467"/>
      <c r="R60" s="467"/>
      <c r="S60" s="467"/>
      <c r="T60" s="467"/>
      <c r="U60" s="467"/>
      <c r="V60" s="467"/>
      <c r="W60" s="467"/>
      <c r="X60" s="467"/>
      <c r="Y60" s="467"/>
      <c r="Z60" s="468"/>
    </row>
    <row r="61" spans="2:26" ht="15" customHeight="1" thickBot="1" x14ac:dyDescent="0.3">
      <c r="B61" s="479"/>
      <c r="C61" s="480"/>
      <c r="D61" s="480"/>
      <c r="E61" s="480"/>
      <c r="F61" s="481"/>
      <c r="G61" s="462"/>
      <c r="H61" s="462"/>
      <c r="I61" s="462"/>
      <c r="J61" s="462"/>
      <c r="K61" s="462"/>
      <c r="L61" s="462"/>
      <c r="M61" s="462"/>
      <c r="N61" s="462"/>
      <c r="O61" s="462"/>
      <c r="P61" s="462"/>
      <c r="Q61" s="462"/>
      <c r="R61" s="462"/>
      <c r="S61" s="462"/>
      <c r="T61" s="462"/>
      <c r="U61" s="462"/>
      <c r="V61" s="462"/>
      <c r="W61" s="462"/>
      <c r="X61" s="462"/>
      <c r="Y61" s="462"/>
      <c r="Z61" s="463"/>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4" zoomScale="85" zoomScaleNormal="85" zoomScaleSheetLayoutView="70" workbookViewId="0">
      <selection activeCell="B9" sqref="B9:M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row>
    <row r="3" spans="2:17" s="45" customFormat="1" ht="15" customHeight="1" x14ac:dyDescent="0.25">
      <c r="B3" s="346"/>
      <c r="C3" s="346"/>
      <c r="D3" s="346"/>
      <c r="E3" s="346"/>
      <c r="F3" s="346"/>
      <c r="G3" s="346"/>
      <c r="H3" s="346"/>
      <c r="I3" s="346"/>
      <c r="J3" s="346"/>
      <c r="K3" s="346"/>
      <c r="L3" s="346"/>
      <c r="M3" s="346"/>
    </row>
    <row r="4" spans="2:1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row>
    <row r="5" spans="2:17" s="45" customFormat="1" ht="15" customHeight="1" x14ac:dyDescent="0.25">
      <c r="B5" s="347"/>
      <c r="C5" s="347"/>
      <c r="D5" s="347"/>
      <c r="E5" s="347"/>
      <c r="F5" s="347"/>
      <c r="G5" s="347"/>
      <c r="H5" s="347"/>
      <c r="I5" s="347"/>
      <c r="J5" s="347"/>
      <c r="K5" s="347"/>
      <c r="L5" s="347"/>
      <c r="M5" s="347"/>
    </row>
    <row r="6" spans="2:17" s="45" customFormat="1" ht="15" customHeight="1" x14ac:dyDescent="0.25">
      <c r="B6" s="347"/>
      <c r="C6" s="347"/>
      <c r="D6" s="347"/>
      <c r="E6" s="347"/>
      <c r="F6" s="347"/>
      <c r="G6" s="347"/>
      <c r="H6" s="347"/>
      <c r="I6" s="347"/>
      <c r="J6" s="347"/>
      <c r="K6" s="347"/>
      <c r="L6" s="347"/>
      <c r="M6" s="347"/>
    </row>
    <row r="7" spans="2:17" s="45" customFormat="1" ht="15" customHeight="1" x14ac:dyDescent="0.25">
      <c r="B7" s="348" t="s">
        <v>313</v>
      </c>
      <c r="C7" s="348"/>
      <c r="D7" s="348"/>
      <c r="E7" s="348"/>
      <c r="F7" s="348"/>
      <c r="G7" s="348"/>
      <c r="H7" s="348"/>
      <c r="I7" s="348"/>
      <c r="J7" s="348"/>
      <c r="K7" s="348"/>
      <c r="L7" s="348"/>
      <c r="M7" s="348"/>
    </row>
    <row r="8" spans="2:17" s="45" customFormat="1" ht="15" customHeight="1" x14ac:dyDescent="0.25">
      <c r="B8" s="348"/>
      <c r="C8" s="348"/>
      <c r="D8" s="348"/>
      <c r="E8" s="348"/>
      <c r="F8" s="348"/>
      <c r="G8" s="348"/>
      <c r="H8" s="348"/>
      <c r="I8" s="348"/>
      <c r="J8" s="348"/>
      <c r="K8" s="348"/>
      <c r="L8" s="348"/>
      <c r="M8" s="348"/>
    </row>
    <row r="9" spans="2:17" s="45" customFormat="1" ht="15" customHeight="1" x14ac:dyDescent="0.25">
      <c r="B9" s="347"/>
      <c r="C9" s="347"/>
      <c r="D9" s="347"/>
      <c r="E9" s="347"/>
      <c r="F9" s="347"/>
      <c r="G9" s="347"/>
      <c r="H9" s="347"/>
      <c r="I9" s="347"/>
      <c r="J9" s="347"/>
      <c r="K9" s="347"/>
      <c r="L9" s="347"/>
      <c r="M9" s="347"/>
    </row>
    <row r="10" spans="2:17" s="44" customFormat="1" ht="15" customHeight="1" x14ac:dyDescent="0.25">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row>
    <row r="11" spans="2:17" s="44" customFormat="1" ht="15" customHeight="1" thickBot="1" x14ac:dyDescent="0.3">
      <c r="B11" s="381"/>
      <c r="C11" s="381"/>
      <c r="D11" s="381"/>
      <c r="E11" s="381"/>
      <c r="F11" s="381"/>
      <c r="G11" s="381"/>
      <c r="H11" s="381"/>
      <c r="I11" s="381"/>
      <c r="J11" s="381"/>
      <c r="K11" s="381"/>
      <c r="L11" s="381"/>
      <c r="M11" s="381"/>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4" t="str">
        <f>G00!H13</f>
        <v>"Nombre de empresa"</v>
      </c>
      <c r="E13" s="484"/>
      <c r="F13" s="484"/>
      <c r="G13" s="484"/>
      <c r="H13" s="484"/>
      <c r="I13" s="484"/>
      <c r="J13" s="484"/>
      <c r="K13" s="6"/>
      <c r="L13" s="24" t="s">
        <v>2</v>
      </c>
      <c r="M13" s="454">
        <f ca="1">G00!W13</f>
        <v>43594</v>
      </c>
      <c r="N13" s="456"/>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5" t="str">
        <f>G00!H15</f>
        <v>"Nombre de respresentante Legal (RL)"</v>
      </c>
      <c r="E15" s="486"/>
      <c r="F15" s="486"/>
      <c r="G15" s="486"/>
      <c r="H15" s="486"/>
      <c r="I15" s="486"/>
      <c r="J15" s="487"/>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88" t="s">
        <v>221</v>
      </c>
      <c r="C17" s="489"/>
      <c r="D17" s="489"/>
      <c r="E17" s="489"/>
      <c r="F17" s="489"/>
      <c r="G17" s="489"/>
      <c r="H17" s="489"/>
      <c r="I17" s="489"/>
      <c r="J17" s="489"/>
      <c r="K17" s="489"/>
      <c r="L17" s="489"/>
      <c r="M17" s="489"/>
      <c r="N17" s="489"/>
      <c r="O17" s="489"/>
      <c r="P17" s="489"/>
      <c r="Q17" s="490"/>
    </row>
    <row r="18" spans="2:19" s="44" customFormat="1" ht="15" customHeight="1" x14ac:dyDescent="0.25">
      <c r="B18" s="488"/>
      <c r="C18" s="489"/>
      <c r="D18" s="489"/>
      <c r="E18" s="489"/>
      <c r="F18" s="489"/>
      <c r="G18" s="489"/>
      <c r="H18" s="489"/>
      <c r="I18" s="489"/>
      <c r="J18" s="489"/>
      <c r="K18" s="489"/>
      <c r="L18" s="489"/>
      <c r="M18" s="489"/>
      <c r="N18" s="489"/>
      <c r="O18" s="489"/>
      <c r="P18" s="489"/>
      <c r="Q18" s="490"/>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275</v>
      </c>
      <c r="D23" s="249"/>
      <c r="E23" s="249"/>
      <c r="F23" s="249"/>
      <c r="G23" s="249"/>
      <c r="H23" s="249"/>
      <c r="I23" s="249"/>
      <c r="J23" s="249"/>
      <c r="K23" s="283" t="s">
        <v>175</v>
      </c>
      <c r="L23" s="249"/>
      <c r="M23" s="249"/>
      <c r="N23" s="249"/>
      <c r="O23" s="249"/>
      <c r="P23" s="249"/>
      <c r="Q23" s="250"/>
      <c r="R23" s="249"/>
      <c r="S23" s="249"/>
    </row>
    <row r="24" spans="2:19" s="44" customFormat="1" ht="15" customHeight="1" x14ac:dyDescent="0.25">
      <c r="B24" s="136"/>
      <c r="C24" s="482" t="s">
        <v>220</v>
      </c>
      <c r="D24" s="483"/>
      <c r="E24" s="483"/>
      <c r="F24" s="483"/>
      <c r="G24" s="483"/>
      <c r="H24" s="483"/>
      <c r="I24" s="483"/>
      <c r="J24" s="483"/>
      <c r="K24" s="483"/>
      <c r="L24" s="483"/>
      <c r="M24" s="483"/>
      <c r="N24" s="483"/>
      <c r="O24" s="483"/>
      <c r="P24" s="130"/>
      <c r="Q24" s="134"/>
    </row>
    <row r="25" spans="2:19" s="44" customFormat="1" ht="15" customHeight="1" x14ac:dyDescent="0.25">
      <c r="B25" s="136"/>
      <c r="C25" s="483"/>
      <c r="D25" s="483"/>
      <c r="E25" s="483"/>
      <c r="F25" s="483"/>
      <c r="G25" s="483"/>
      <c r="H25" s="483"/>
      <c r="I25" s="483"/>
      <c r="J25" s="483"/>
      <c r="K25" s="483"/>
      <c r="L25" s="483"/>
      <c r="M25" s="483"/>
      <c r="N25" s="483"/>
      <c r="O25" s="483"/>
      <c r="P25" s="130"/>
      <c r="Q25" s="134"/>
    </row>
    <row r="26" spans="2:19" s="44" customFormat="1" ht="15" customHeight="1" x14ac:dyDescent="0.25">
      <c r="B26" s="136"/>
      <c r="C26" s="483"/>
      <c r="D26" s="483"/>
      <c r="E26" s="483"/>
      <c r="F26" s="483"/>
      <c r="G26" s="483"/>
      <c r="H26" s="483"/>
      <c r="I26" s="483"/>
      <c r="J26" s="483"/>
      <c r="K26" s="483"/>
      <c r="L26" s="483"/>
      <c r="M26" s="483"/>
      <c r="N26" s="483"/>
      <c r="O26" s="483"/>
      <c r="P26" s="130"/>
      <c r="Q26" s="134"/>
    </row>
    <row r="27" spans="2:19" s="44" customFormat="1" ht="15" customHeight="1" x14ac:dyDescent="0.25">
      <c r="B27" s="136"/>
      <c r="C27" s="483"/>
      <c r="D27" s="483"/>
      <c r="E27" s="483"/>
      <c r="F27" s="483"/>
      <c r="G27" s="483"/>
      <c r="H27" s="483"/>
      <c r="I27" s="483"/>
      <c r="J27" s="483"/>
      <c r="K27" s="483"/>
      <c r="L27" s="483"/>
      <c r="M27" s="483"/>
      <c r="N27" s="483"/>
      <c r="O27" s="483"/>
      <c r="P27" s="130"/>
      <c r="Q27" s="134"/>
    </row>
    <row r="28" spans="2:19" s="44" customFormat="1" ht="15" customHeight="1" x14ac:dyDescent="0.25">
      <c r="B28" s="136"/>
      <c r="C28" s="483"/>
      <c r="D28" s="483"/>
      <c r="E28" s="483"/>
      <c r="F28" s="483"/>
      <c r="G28" s="483"/>
      <c r="H28" s="483"/>
      <c r="I28" s="483"/>
      <c r="J28" s="483"/>
      <c r="K28" s="483"/>
      <c r="L28" s="483"/>
      <c r="M28" s="483"/>
      <c r="N28" s="483"/>
      <c r="O28" s="483"/>
      <c r="P28" s="130"/>
      <c r="Q28" s="134"/>
    </row>
    <row r="29" spans="2:19" s="44" customFormat="1" ht="15" customHeight="1" x14ac:dyDescent="0.25">
      <c r="B29" s="136"/>
      <c r="C29" s="483"/>
      <c r="D29" s="483"/>
      <c r="E29" s="483"/>
      <c r="F29" s="483"/>
      <c r="G29" s="483"/>
      <c r="H29" s="483"/>
      <c r="I29" s="483"/>
      <c r="J29" s="483"/>
      <c r="K29" s="483"/>
      <c r="L29" s="483"/>
      <c r="M29" s="483"/>
      <c r="N29" s="483"/>
      <c r="O29" s="483"/>
      <c r="P29" s="130"/>
      <c r="Q29" s="134"/>
    </row>
    <row r="30" spans="2:19" s="44" customFormat="1" ht="15" customHeight="1" x14ac:dyDescent="0.25">
      <c r="B30" s="136"/>
      <c r="C30" s="483"/>
      <c r="D30" s="483"/>
      <c r="E30" s="483"/>
      <c r="F30" s="483"/>
      <c r="G30" s="483"/>
      <c r="H30" s="483"/>
      <c r="I30" s="483"/>
      <c r="J30" s="483"/>
      <c r="K30" s="483"/>
      <c r="L30" s="483"/>
      <c r="M30" s="483"/>
      <c r="N30" s="483"/>
      <c r="O30" s="483"/>
      <c r="P30" s="130"/>
      <c r="Q30" s="134"/>
    </row>
    <row r="31" spans="2:19" s="44" customFormat="1" ht="15" customHeight="1" x14ac:dyDescent="0.25">
      <c r="B31" s="136"/>
      <c r="C31" s="483"/>
      <c r="D31" s="483"/>
      <c r="E31" s="483"/>
      <c r="F31" s="483"/>
      <c r="G31" s="483"/>
      <c r="H31" s="483"/>
      <c r="I31" s="483"/>
      <c r="J31" s="483"/>
      <c r="K31" s="483"/>
      <c r="L31" s="483"/>
      <c r="M31" s="483"/>
      <c r="N31" s="483"/>
      <c r="O31" s="483"/>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32" t="s">
        <v>222</v>
      </c>
      <c r="E34" s="433"/>
      <c r="F34" s="433"/>
      <c r="G34" s="433"/>
      <c r="H34" s="433"/>
      <c r="I34" s="433"/>
      <c r="J34" s="433"/>
      <c r="K34" s="433"/>
      <c r="L34" s="433"/>
      <c r="M34" s="433"/>
      <c r="N34" s="433"/>
      <c r="O34" s="434"/>
      <c r="P34" s="130"/>
      <c r="Q34" s="134"/>
    </row>
    <row r="35" spans="2:17" s="44" customFormat="1" ht="15" customHeight="1" x14ac:dyDescent="0.25">
      <c r="B35" s="136"/>
      <c r="C35" s="130"/>
      <c r="D35" s="435"/>
      <c r="E35" s="436"/>
      <c r="F35" s="436"/>
      <c r="G35" s="436"/>
      <c r="H35" s="436"/>
      <c r="I35" s="436"/>
      <c r="J35" s="436"/>
      <c r="K35" s="436"/>
      <c r="L35" s="436"/>
      <c r="M35" s="436"/>
      <c r="N35" s="436"/>
      <c r="O35" s="437"/>
      <c r="P35" s="130"/>
      <c r="Q35" s="134"/>
    </row>
    <row r="36" spans="2:17" s="44" customFormat="1" ht="15" customHeight="1" x14ac:dyDescent="0.25">
      <c r="B36" s="136"/>
      <c r="C36" s="130"/>
      <c r="D36" s="435"/>
      <c r="E36" s="436"/>
      <c r="F36" s="436"/>
      <c r="G36" s="436"/>
      <c r="H36" s="436"/>
      <c r="I36" s="436"/>
      <c r="J36" s="436"/>
      <c r="K36" s="436"/>
      <c r="L36" s="436"/>
      <c r="M36" s="436"/>
      <c r="N36" s="436"/>
      <c r="O36" s="437"/>
      <c r="P36" s="130"/>
      <c r="Q36" s="134"/>
    </row>
    <row r="37" spans="2:17" s="44" customFormat="1" ht="15" customHeight="1" x14ac:dyDescent="0.25">
      <c r="B37" s="136"/>
      <c r="C37" s="130"/>
      <c r="D37" s="435"/>
      <c r="E37" s="436"/>
      <c r="F37" s="436"/>
      <c r="G37" s="436"/>
      <c r="H37" s="436"/>
      <c r="I37" s="436"/>
      <c r="J37" s="436"/>
      <c r="K37" s="436"/>
      <c r="L37" s="436"/>
      <c r="M37" s="436"/>
      <c r="N37" s="436"/>
      <c r="O37" s="437"/>
      <c r="P37" s="130"/>
      <c r="Q37" s="134"/>
    </row>
    <row r="38" spans="2:17" s="44" customFormat="1" ht="15" customHeight="1" x14ac:dyDescent="0.25">
      <c r="B38" s="136"/>
      <c r="C38" s="130"/>
      <c r="D38" s="435"/>
      <c r="E38" s="436"/>
      <c r="F38" s="436"/>
      <c r="G38" s="436"/>
      <c r="H38" s="436"/>
      <c r="I38" s="436"/>
      <c r="J38" s="436"/>
      <c r="K38" s="436"/>
      <c r="L38" s="436"/>
      <c r="M38" s="436"/>
      <c r="N38" s="436"/>
      <c r="O38" s="437"/>
      <c r="P38" s="130"/>
      <c r="Q38" s="134"/>
    </row>
    <row r="39" spans="2:17" s="44" customFormat="1" ht="15" customHeight="1" x14ac:dyDescent="0.25">
      <c r="B39" s="136"/>
      <c r="C39" s="130"/>
      <c r="D39" s="435"/>
      <c r="E39" s="436"/>
      <c r="F39" s="436"/>
      <c r="G39" s="436"/>
      <c r="H39" s="436"/>
      <c r="I39" s="436"/>
      <c r="J39" s="436"/>
      <c r="K39" s="436"/>
      <c r="L39" s="436"/>
      <c r="M39" s="436"/>
      <c r="N39" s="436"/>
      <c r="O39" s="437"/>
      <c r="P39" s="130"/>
      <c r="Q39" s="134"/>
    </row>
    <row r="40" spans="2:17" s="44" customFormat="1" ht="15" customHeight="1" thickBot="1" x14ac:dyDescent="0.3">
      <c r="B40" s="136"/>
      <c r="C40" s="130"/>
      <c r="D40" s="438"/>
      <c r="E40" s="439"/>
      <c r="F40" s="439"/>
      <c r="G40" s="439"/>
      <c r="H40" s="439"/>
      <c r="I40" s="439"/>
      <c r="J40" s="439"/>
      <c r="K40" s="439"/>
      <c r="L40" s="439"/>
      <c r="M40" s="439"/>
      <c r="N40" s="439"/>
      <c r="O40" s="440"/>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85" zoomScaleNormal="85" zoomScaleSheetLayoutView="70" workbookViewId="0">
      <selection activeCell="I20" sqref="I2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row>
    <row r="3" spans="2:17" s="45" customFormat="1" ht="15" customHeight="1" x14ac:dyDescent="0.25">
      <c r="B3" s="346"/>
      <c r="C3" s="346"/>
      <c r="D3" s="346"/>
      <c r="E3" s="346"/>
      <c r="F3" s="346"/>
      <c r="G3" s="346"/>
      <c r="H3" s="346"/>
      <c r="I3" s="346"/>
      <c r="J3" s="346"/>
      <c r="K3" s="346"/>
      <c r="L3" s="346"/>
      <c r="M3" s="346"/>
    </row>
    <row r="4" spans="2:1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row>
    <row r="5" spans="2:17" s="45" customFormat="1" ht="15" customHeight="1" x14ac:dyDescent="0.25">
      <c r="B5" s="347"/>
      <c r="C5" s="347"/>
      <c r="D5" s="347"/>
      <c r="E5" s="347"/>
      <c r="F5" s="347"/>
      <c r="G5" s="347"/>
      <c r="H5" s="347"/>
      <c r="I5" s="347"/>
      <c r="J5" s="347"/>
      <c r="K5" s="347"/>
      <c r="L5" s="347"/>
      <c r="M5" s="347"/>
    </row>
    <row r="6" spans="2:17" s="45" customFormat="1" ht="15" customHeight="1" x14ac:dyDescent="0.25">
      <c r="B6" s="347"/>
      <c r="C6" s="347"/>
      <c r="D6" s="347"/>
      <c r="E6" s="347"/>
      <c r="F6" s="347"/>
      <c r="G6" s="347"/>
      <c r="H6" s="347"/>
      <c r="I6" s="347"/>
      <c r="J6" s="347"/>
      <c r="K6" s="347"/>
      <c r="L6" s="347"/>
      <c r="M6" s="347"/>
    </row>
    <row r="7" spans="2:17" s="45" customFormat="1" ht="15" customHeight="1" x14ac:dyDescent="0.25">
      <c r="B7" s="348" t="s">
        <v>313</v>
      </c>
      <c r="C7" s="348"/>
      <c r="D7" s="348"/>
      <c r="E7" s="348"/>
      <c r="F7" s="348"/>
      <c r="G7" s="348"/>
      <c r="H7" s="348"/>
      <c r="I7" s="348"/>
      <c r="J7" s="348"/>
      <c r="K7" s="348"/>
      <c r="L7" s="348"/>
      <c r="M7" s="348"/>
    </row>
    <row r="8" spans="2:17" s="45" customFormat="1" ht="15" customHeight="1" x14ac:dyDescent="0.25">
      <c r="B8" s="348"/>
      <c r="C8" s="348"/>
      <c r="D8" s="348"/>
      <c r="E8" s="348"/>
      <c r="F8" s="348"/>
      <c r="G8" s="348"/>
      <c r="H8" s="348"/>
      <c r="I8" s="348"/>
      <c r="J8" s="348"/>
      <c r="K8" s="348"/>
      <c r="L8" s="348"/>
      <c r="M8" s="348"/>
    </row>
    <row r="9" spans="2:17" s="45" customFormat="1" ht="15" customHeight="1" x14ac:dyDescent="0.25">
      <c r="B9" s="347"/>
      <c r="C9" s="347"/>
      <c r="D9" s="347"/>
      <c r="E9" s="347"/>
      <c r="F9" s="347"/>
      <c r="G9" s="347"/>
      <c r="H9" s="347"/>
      <c r="I9" s="347"/>
      <c r="J9" s="347"/>
      <c r="K9" s="347"/>
      <c r="L9" s="347"/>
      <c r="M9" s="347"/>
    </row>
    <row r="10" spans="2:17" s="44" customFormat="1" ht="15" customHeight="1" x14ac:dyDescent="0.25">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row>
    <row r="11" spans="2:17" s="44" customFormat="1" ht="15" customHeight="1" thickBot="1" x14ac:dyDescent="0.3">
      <c r="B11" s="381"/>
      <c r="C11" s="381"/>
      <c r="D11" s="381"/>
      <c r="E11" s="381"/>
      <c r="F11" s="381"/>
      <c r="G11" s="381"/>
      <c r="H11" s="381"/>
      <c r="I11" s="381"/>
      <c r="J11" s="381"/>
      <c r="K11" s="381"/>
      <c r="L11" s="381"/>
      <c r="M11" s="381"/>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4" t="str">
        <f>G00!H13</f>
        <v>"Nombre de empresa"</v>
      </c>
      <c r="E13" s="484"/>
      <c r="F13" s="484"/>
      <c r="G13" s="484"/>
      <c r="H13" s="484"/>
      <c r="I13" s="484"/>
      <c r="J13" s="484"/>
      <c r="K13" s="6"/>
      <c r="L13" s="24" t="s">
        <v>2</v>
      </c>
      <c r="M13" s="454">
        <f ca="1">G00!W13</f>
        <v>43594</v>
      </c>
      <c r="N13" s="456"/>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5" t="str">
        <f>G00!H15</f>
        <v>"Nombre de respresentante Legal (RL)"</v>
      </c>
      <c r="E15" s="486"/>
      <c r="F15" s="486"/>
      <c r="G15" s="486"/>
      <c r="H15" s="486"/>
      <c r="I15" s="486"/>
      <c r="J15" s="487"/>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88" t="s">
        <v>72</v>
      </c>
      <c r="C17" s="489"/>
      <c r="D17" s="489"/>
      <c r="E17" s="489"/>
      <c r="F17" s="489"/>
      <c r="G17" s="489"/>
      <c r="H17" s="489"/>
      <c r="I17" s="489"/>
      <c r="J17" s="489"/>
      <c r="K17" s="489"/>
      <c r="L17" s="489"/>
      <c r="M17" s="489"/>
      <c r="N17" s="489"/>
      <c r="O17" s="489"/>
      <c r="P17" s="489"/>
      <c r="Q17" s="490"/>
    </row>
    <row r="18" spans="1:17" s="44" customFormat="1" ht="15" customHeight="1" x14ac:dyDescent="0.25">
      <c r="B18" s="488"/>
      <c r="C18" s="489"/>
      <c r="D18" s="489"/>
      <c r="E18" s="489"/>
      <c r="F18" s="489"/>
      <c r="G18" s="489"/>
      <c r="H18" s="489"/>
      <c r="I18" s="489"/>
      <c r="J18" s="489"/>
      <c r="K18" s="489"/>
      <c r="L18" s="489"/>
      <c r="M18" s="489"/>
      <c r="N18" s="489"/>
      <c r="O18" s="489"/>
      <c r="P18" s="489"/>
      <c r="Q18" s="490"/>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278</v>
      </c>
      <c r="C20" s="249"/>
      <c r="D20" s="249"/>
      <c r="E20" s="249"/>
      <c r="F20" s="249"/>
      <c r="G20" s="249"/>
      <c r="H20" s="249"/>
      <c r="I20" s="249" t="s">
        <v>175</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06" t="s">
        <v>77</v>
      </c>
      <c r="C22" s="507"/>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08"/>
      <c r="C23" s="509"/>
      <c r="D23" s="500" t="s">
        <v>184</v>
      </c>
      <c r="E23" s="501"/>
      <c r="F23" s="502"/>
      <c r="G23" s="500" t="s">
        <v>184</v>
      </c>
      <c r="H23" s="501"/>
      <c r="I23" s="502"/>
      <c r="J23" s="500" t="s">
        <v>184</v>
      </c>
      <c r="K23" s="501"/>
      <c r="L23" s="502"/>
      <c r="M23" s="219"/>
      <c r="N23" s="220"/>
      <c r="O23" s="220"/>
      <c r="P23" s="220"/>
      <c r="Q23" s="221"/>
    </row>
    <row r="24" spans="1:17" s="55" customFormat="1" ht="15" customHeight="1" thickBot="1" x14ac:dyDescent="0.25">
      <c r="A24" s="165"/>
      <c r="B24" s="171">
        <v>11010</v>
      </c>
      <c r="C24" s="172" t="s">
        <v>78</v>
      </c>
      <c r="D24" s="491"/>
      <c r="E24" s="492"/>
      <c r="F24" s="493"/>
      <c r="G24" s="494"/>
      <c r="H24" s="495"/>
      <c r="I24" s="496"/>
      <c r="J24" s="494"/>
      <c r="K24" s="495"/>
      <c r="L24" s="496"/>
      <c r="M24" s="219"/>
      <c r="N24" s="220"/>
      <c r="O24" s="220"/>
      <c r="P24" s="220"/>
      <c r="Q24" s="221"/>
    </row>
    <row r="25" spans="1:17" s="55" customFormat="1" ht="15" customHeight="1" thickBot="1" x14ac:dyDescent="0.25">
      <c r="A25" s="165"/>
      <c r="B25" s="173">
        <f t="shared" ref="B25:B30" si="0">+B24+10</f>
        <v>11020</v>
      </c>
      <c r="C25" s="174" t="s">
        <v>79</v>
      </c>
      <c r="D25" s="491"/>
      <c r="E25" s="492"/>
      <c r="F25" s="493"/>
      <c r="G25" s="497"/>
      <c r="H25" s="498"/>
      <c r="I25" s="499"/>
      <c r="J25" s="497"/>
      <c r="K25" s="498"/>
      <c r="L25" s="499"/>
      <c r="M25" s="219"/>
      <c r="N25" s="220"/>
      <c r="O25" s="220"/>
      <c r="P25" s="220"/>
      <c r="Q25" s="221"/>
    </row>
    <row r="26" spans="1:17" s="55" customFormat="1" ht="15" customHeight="1" thickBot="1" x14ac:dyDescent="0.25">
      <c r="A26" s="165"/>
      <c r="B26" s="173">
        <f t="shared" si="0"/>
        <v>11030</v>
      </c>
      <c r="C26" s="174" t="s">
        <v>80</v>
      </c>
      <c r="D26" s="491"/>
      <c r="E26" s="492"/>
      <c r="F26" s="493"/>
      <c r="G26" s="497"/>
      <c r="H26" s="498"/>
      <c r="I26" s="499"/>
      <c r="J26" s="497"/>
      <c r="K26" s="498"/>
      <c r="L26" s="499"/>
      <c r="M26" s="219"/>
      <c r="N26" s="220"/>
      <c r="O26" s="220"/>
      <c r="P26" s="220"/>
      <c r="Q26" s="221"/>
    </row>
    <row r="27" spans="1:17" s="55" customFormat="1" ht="15" customHeight="1" thickBot="1" x14ac:dyDescent="0.25">
      <c r="A27" s="165"/>
      <c r="B27" s="173">
        <f t="shared" si="0"/>
        <v>11040</v>
      </c>
      <c r="C27" s="174" t="s">
        <v>81</v>
      </c>
      <c r="D27" s="491"/>
      <c r="E27" s="492"/>
      <c r="F27" s="493"/>
      <c r="G27" s="497"/>
      <c r="H27" s="498"/>
      <c r="I27" s="499"/>
      <c r="J27" s="497"/>
      <c r="K27" s="498"/>
      <c r="L27" s="499"/>
      <c r="M27" s="219"/>
      <c r="N27" s="220"/>
      <c r="O27" s="220"/>
      <c r="P27" s="220"/>
      <c r="Q27" s="221"/>
    </row>
    <row r="28" spans="1:17" s="55" customFormat="1" ht="15" customHeight="1" thickBot="1" x14ac:dyDescent="0.25">
      <c r="A28" s="165"/>
      <c r="B28" s="173">
        <f t="shared" si="0"/>
        <v>11050</v>
      </c>
      <c r="C28" s="174" t="s">
        <v>82</v>
      </c>
      <c r="D28" s="491"/>
      <c r="E28" s="492"/>
      <c r="F28" s="493"/>
      <c r="G28" s="497"/>
      <c r="H28" s="498"/>
      <c r="I28" s="499"/>
      <c r="J28" s="497"/>
      <c r="K28" s="498"/>
      <c r="L28" s="499"/>
      <c r="M28" s="219"/>
      <c r="N28" s="220"/>
      <c r="O28" s="220"/>
      <c r="P28" s="220"/>
      <c r="Q28" s="221"/>
    </row>
    <row r="29" spans="1:17" s="55" customFormat="1" ht="15" customHeight="1" thickBot="1" x14ac:dyDescent="0.25">
      <c r="A29" s="165"/>
      <c r="B29" s="173">
        <f t="shared" si="0"/>
        <v>11060</v>
      </c>
      <c r="C29" s="174" t="s">
        <v>83</v>
      </c>
      <c r="D29" s="491"/>
      <c r="E29" s="492"/>
      <c r="F29" s="493"/>
      <c r="G29" s="497"/>
      <c r="H29" s="498"/>
      <c r="I29" s="499"/>
      <c r="J29" s="497"/>
      <c r="K29" s="498"/>
      <c r="L29" s="499"/>
      <c r="M29" s="219"/>
      <c r="N29" s="220"/>
      <c r="O29" s="220"/>
      <c r="P29" s="220"/>
      <c r="Q29" s="221"/>
    </row>
    <row r="30" spans="1:17" s="55" customFormat="1" ht="15" customHeight="1" thickBot="1" x14ac:dyDescent="0.25">
      <c r="A30" s="165"/>
      <c r="B30" s="173">
        <f t="shared" si="0"/>
        <v>11070</v>
      </c>
      <c r="C30" s="174" t="s">
        <v>84</v>
      </c>
      <c r="D30" s="491"/>
      <c r="E30" s="492"/>
      <c r="F30" s="493"/>
      <c r="G30" s="497"/>
      <c r="H30" s="498"/>
      <c r="I30" s="499"/>
      <c r="J30" s="497"/>
      <c r="K30" s="498"/>
      <c r="L30" s="499"/>
      <c r="M30" s="219"/>
      <c r="N30" s="220"/>
      <c r="O30" s="220"/>
      <c r="P30" s="220"/>
      <c r="Q30" s="221"/>
    </row>
    <row r="31" spans="1:17" s="55" customFormat="1" ht="15" customHeight="1" thickBot="1" x14ac:dyDescent="0.25">
      <c r="A31" s="165"/>
      <c r="B31" s="173">
        <f>+B30+10+10</f>
        <v>11090</v>
      </c>
      <c r="C31" s="174" t="s">
        <v>85</v>
      </c>
      <c r="D31" s="491"/>
      <c r="E31" s="492"/>
      <c r="F31" s="493"/>
      <c r="G31" s="497"/>
      <c r="H31" s="498"/>
      <c r="I31" s="499"/>
      <c r="J31" s="497"/>
      <c r="K31" s="498"/>
      <c r="L31" s="499"/>
      <c r="M31" s="219"/>
      <c r="N31" s="220"/>
      <c r="O31" s="220"/>
      <c r="P31" s="220"/>
      <c r="Q31" s="221"/>
    </row>
    <row r="32" spans="1:17" s="55" customFormat="1" ht="15" customHeight="1" thickBot="1" x14ac:dyDescent="0.25">
      <c r="A32" s="165"/>
      <c r="B32" s="173">
        <v>11080</v>
      </c>
      <c r="C32" s="174" t="s">
        <v>86</v>
      </c>
      <c r="D32" s="491"/>
      <c r="E32" s="492"/>
      <c r="F32" s="493"/>
      <c r="G32" s="497"/>
      <c r="H32" s="498"/>
      <c r="I32" s="499"/>
      <c r="J32" s="497"/>
      <c r="K32" s="498"/>
      <c r="L32" s="499"/>
      <c r="M32" s="219"/>
      <c r="N32" s="220"/>
      <c r="O32" s="220"/>
      <c r="P32" s="220"/>
      <c r="Q32" s="221"/>
    </row>
    <row r="33" spans="1:17" s="55" customFormat="1" ht="15" customHeight="1" thickBot="1" x14ac:dyDescent="0.25">
      <c r="A33" s="165"/>
      <c r="B33" s="173">
        <v>11100</v>
      </c>
      <c r="C33" s="174" t="s">
        <v>87</v>
      </c>
      <c r="D33" s="491"/>
      <c r="E33" s="492"/>
      <c r="F33" s="493"/>
      <c r="G33" s="497"/>
      <c r="H33" s="498"/>
      <c r="I33" s="499"/>
      <c r="J33" s="497"/>
      <c r="K33" s="498"/>
      <c r="L33" s="499"/>
      <c r="M33" s="219"/>
      <c r="N33" s="220"/>
      <c r="O33" s="220"/>
      <c r="P33" s="220"/>
      <c r="Q33" s="221"/>
    </row>
    <row r="34" spans="1:17" s="55" customFormat="1" ht="15" customHeight="1" thickBot="1" x14ac:dyDescent="0.25">
      <c r="A34" s="165"/>
      <c r="B34" s="173">
        <v>11150</v>
      </c>
      <c r="C34" s="174" t="s">
        <v>88</v>
      </c>
      <c r="D34" s="491"/>
      <c r="E34" s="492"/>
      <c r="F34" s="493"/>
      <c r="G34" s="497"/>
      <c r="H34" s="498"/>
      <c r="I34" s="499"/>
      <c r="J34" s="497"/>
      <c r="K34" s="498"/>
      <c r="L34" s="499"/>
      <c r="M34" s="219"/>
      <c r="N34" s="220"/>
      <c r="O34" s="220"/>
      <c r="P34" s="220"/>
      <c r="Q34" s="221"/>
    </row>
    <row r="35" spans="1:17" s="55" customFormat="1" ht="15" customHeight="1" thickBot="1" x14ac:dyDescent="0.25">
      <c r="A35" s="165"/>
      <c r="B35" s="175">
        <v>11160</v>
      </c>
      <c r="C35" s="176" t="s">
        <v>89</v>
      </c>
      <c r="D35" s="491"/>
      <c r="E35" s="492"/>
      <c r="F35" s="493"/>
      <c r="G35" s="497"/>
      <c r="H35" s="498"/>
      <c r="I35" s="499"/>
      <c r="J35" s="497"/>
      <c r="K35" s="498"/>
      <c r="L35" s="499"/>
      <c r="M35" s="219"/>
      <c r="N35" s="220"/>
      <c r="O35" s="220"/>
      <c r="P35" s="220"/>
      <c r="Q35" s="221"/>
    </row>
    <row r="36" spans="1:17" s="55" customFormat="1" ht="15" customHeight="1" thickBot="1" x14ac:dyDescent="0.3">
      <c r="A36" s="165"/>
      <c r="B36" s="177">
        <v>11000</v>
      </c>
      <c r="C36" s="178" t="s">
        <v>90</v>
      </c>
      <c r="D36" s="503">
        <f>SUM(D24:F35)</f>
        <v>0</v>
      </c>
      <c r="E36" s="504"/>
      <c r="F36" s="505"/>
      <c r="G36" s="503">
        <f>SUM(G24:I35)</f>
        <v>0</v>
      </c>
      <c r="H36" s="504"/>
      <c r="I36" s="505"/>
      <c r="J36" s="503">
        <f>SUM(J24:L35)</f>
        <v>0</v>
      </c>
      <c r="K36" s="504"/>
      <c r="L36" s="505"/>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91"/>
      <c r="E38" s="492"/>
      <c r="F38" s="493"/>
      <c r="G38" s="494"/>
      <c r="H38" s="495"/>
      <c r="I38" s="496"/>
      <c r="J38" s="494"/>
      <c r="K38" s="495"/>
      <c r="L38" s="496"/>
      <c r="M38" s="219"/>
      <c r="N38" s="220"/>
      <c r="O38" s="220"/>
      <c r="P38" s="220"/>
      <c r="Q38" s="221"/>
    </row>
    <row r="39" spans="1:17" s="55" customFormat="1" thickBot="1" x14ac:dyDescent="0.25">
      <c r="A39" s="165"/>
      <c r="B39" s="173">
        <f>+B38+10</f>
        <v>12020</v>
      </c>
      <c r="C39" s="174" t="s">
        <v>92</v>
      </c>
      <c r="D39" s="491"/>
      <c r="E39" s="492"/>
      <c r="F39" s="493"/>
      <c r="G39" s="497"/>
      <c r="H39" s="498"/>
      <c r="I39" s="499"/>
      <c r="J39" s="497"/>
      <c r="K39" s="498"/>
      <c r="L39" s="499"/>
      <c r="M39" s="219"/>
      <c r="N39" s="220"/>
      <c r="O39" s="220"/>
      <c r="P39" s="220"/>
      <c r="Q39" s="221"/>
    </row>
    <row r="40" spans="1:17" s="55" customFormat="1" thickBot="1" x14ac:dyDescent="0.25">
      <c r="A40" s="165"/>
      <c r="B40" s="173">
        <v>12050</v>
      </c>
      <c r="C40" s="174" t="s">
        <v>93</v>
      </c>
      <c r="D40" s="491"/>
      <c r="E40" s="492"/>
      <c r="F40" s="493"/>
      <c r="G40" s="497"/>
      <c r="H40" s="498"/>
      <c r="I40" s="499"/>
      <c r="J40" s="497"/>
      <c r="K40" s="498"/>
      <c r="L40" s="499"/>
      <c r="M40" s="219"/>
      <c r="N40" s="220"/>
      <c r="O40" s="220"/>
      <c r="P40" s="220"/>
      <c r="Q40" s="221"/>
    </row>
    <row r="41" spans="1:17" s="55" customFormat="1" thickBot="1" x14ac:dyDescent="0.25">
      <c r="A41" s="165"/>
      <c r="B41" s="173">
        <v>12090</v>
      </c>
      <c r="C41" s="174" t="s">
        <v>94</v>
      </c>
      <c r="D41" s="491"/>
      <c r="E41" s="492"/>
      <c r="F41" s="493"/>
      <c r="G41" s="497"/>
      <c r="H41" s="498"/>
      <c r="I41" s="499"/>
      <c r="J41" s="497"/>
      <c r="K41" s="498"/>
      <c r="L41" s="499"/>
      <c r="M41" s="219"/>
      <c r="N41" s="220"/>
      <c r="O41" s="220"/>
      <c r="P41" s="220"/>
      <c r="Q41" s="221"/>
    </row>
    <row r="42" spans="1:17" s="55" customFormat="1" thickBot="1" x14ac:dyDescent="0.25">
      <c r="A42" s="165"/>
      <c r="B42" s="173">
        <v>12095</v>
      </c>
      <c r="C42" s="174" t="s">
        <v>95</v>
      </c>
      <c r="D42" s="491"/>
      <c r="E42" s="492"/>
      <c r="F42" s="493"/>
      <c r="G42" s="497"/>
      <c r="H42" s="498"/>
      <c r="I42" s="499"/>
      <c r="J42" s="497"/>
      <c r="K42" s="498"/>
      <c r="L42" s="499"/>
      <c r="M42" s="219"/>
      <c r="N42" s="220"/>
      <c r="O42" s="220"/>
      <c r="P42" s="220"/>
      <c r="Q42" s="221"/>
    </row>
    <row r="43" spans="1:17" s="55" customFormat="1" thickBot="1" x14ac:dyDescent="0.25">
      <c r="A43" s="165"/>
      <c r="B43" s="173">
        <v>12070</v>
      </c>
      <c r="C43" s="174" t="s">
        <v>96</v>
      </c>
      <c r="D43" s="491"/>
      <c r="E43" s="492"/>
      <c r="F43" s="493"/>
      <c r="G43" s="497"/>
      <c r="H43" s="498"/>
      <c r="I43" s="499"/>
      <c r="J43" s="497"/>
      <c r="K43" s="498"/>
      <c r="L43" s="499"/>
      <c r="M43" s="219"/>
      <c r="N43" s="220"/>
      <c r="O43" s="220"/>
      <c r="P43" s="220"/>
      <c r="Q43" s="221"/>
    </row>
    <row r="44" spans="1:17" s="55" customFormat="1" thickBot="1" x14ac:dyDescent="0.25">
      <c r="A44" s="165"/>
      <c r="B44" s="173">
        <f>+B43+10</f>
        <v>12080</v>
      </c>
      <c r="C44" s="174" t="s">
        <v>97</v>
      </c>
      <c r="D44" s="491"/>
      <c r="E44" s="492"/>
      <c r="F44" s="493"/>
      <c r="G44" s="497"/>
      <c r="H44" s="498"/>
      <c r="I44" s="499"/>
      <c r="J44" s="497"/>
      <c r="K44" s="498"/>
      <c r="L44" s="499"/>
      <c r="M44" s="219"/>
      <c r="N44" s="220"/>
      <c r="O44" s="220"/>
      <c r="P44" s="220"/>
      <c r="Q44" s="221"/>
    </row>
    <row r="45" spans="1:17" s="55" customFormat="1" ht="15.75" thickBot="1" x14ac:dyDescent="0.3">
      <c r="A45" s="165"/>
      <c r="B45" s="177">
        <v>12000</v>
      </c>
      <c r="C45" s="178" t="s">
        <v>98</v>
      </c>
      <c r="D45" s="503">
        <f>SUM(D38:F44)</f>
        <v>0</v>
      </c>
      <c r="E45" s="504"/>
      <c r="F45" s="505"/>
      <c r="G45" s="503">
        <f>SUM(G38:I44)</f>
        <v>0</v>
      </c>
      <c r="H45" s="504"/>
      <c r="I45" s="505"/>
      <c r="J45" s="503">
        <f>SUM(J38:L44)</f>
        <v>0</v>
      </c>
      <c r="K45" s="504"/>
      <c r="L45" s="505"/>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91"/>
      <c r="E47" s="492"/>
      <c r="F47" s="493"/>
      <c r="G47" s="494"/>
      <c r="H47" s="495"/>
      <c r="I47" s="496"/>
      <c r="J47" s="494"/>
      <c r="K47" s="495"/>
      <c r="L47" s="496"/>
      <c r="M47" s="219"/>
      <c r="N47" s="220"/>
      <c r="O47" s="220"/>
      <c r="P47" s="220"/>
      <c r="Q47" s="221"/>
    </row>
    <row r="48" spans="1:17" s="55" customFormat="1" thickBot="1" x14ac:dyDescent="0.25">
      <c r="A48" s="165"/>
      <c r="B48" s="173">
        <v>13025</v>
      </c>
      <c r="C48" s="174" t="s">
        <v>100</v>
      </c>
      <c r="D48" s="491"/>
      <c r="E48" s="492"/>
      <c r="F48" s="493"/>
      <c r="G48" s="497"/>
      <c r="H48" s="498"/>
      <c r="I48" s="499"/>
      <c r="J48" s="497"/>
      <c r="K48" s="498"/>
      <c r="L48" s="499"/>
      <c r="M48" s="219"/>
      <c r="N48" s="220"/>
      <c r="O48" s="220"/>
      <c r="P48" s="220"/>
      <c r="Q48" s="221"/>
    </row>
    <row r="49" spans="1:17" s="55" customFormat="1" thickBot="1" x14ac:dyDescent="0.25">
      <c r="A49" s="165"/>
      <c r="B49" s="173">
        <v>13026</v>
      </c>
      <c r="C49" s="174" t="s">
        <v>101</v>
      </c>
      <c r="D49" s="491"/>
      <c r="E49" s="492"/>
      <c r="F49" s="493"/>
      <c r="G49" s="497"/>
      <c r="H49" s="498"/>
      <c r="I49" s="499"/>
      <c r="J49" s="497"/>
      <c r="K49" s="498"/>
      <c r="L49" s="499"/>
      <c r="M49" s="219"/>
      <c r="N49" s="220"/>
      <c r="O49" s="220"/>
      <c r="P49" s="220"/>
      <c r="Q49" s="221"/>
    </row>
    <row r="50" spans="1:17" s="55" customFormat="1" thickBot="1" x14ac:dyDescent="0.25">
      <c r="A50" s="165"/>
      <c r="B50" s="173">
        <v>13027</v>
      </c>
      <c r="C50" s="174" t="s">
        <v>102</v>
      </c>
      <c r="D50" s="491"/>
      <c r="E50" s="492"/>
      <c r="F50" s="493"/>
      <c r="G50" s="497"/>
      <c r="H50" s="498"/>
      <c r="I50" s="499"/>
      <c r="J50" s="497"/>
      <c r="K50" s="498"/>
      <c r="L50" s="499"/>
      <c r="M50" s="219"/>
      <c r="N50" s="220"/>
      <c r="O50" s="220"/>
      <c r="P50" s="220"/>
      <c r="Q50" s="221"/>
    </row>
    <row r="51" spans="1:17" s="55" customFormat="1" thickBot="1" x14ac:dyDescent="0.25">
      <c r="A51" s="165"/>
      <c r="B51" s="173">
        <v>13030</v>
      </c>
      <c r="C51" s="174" t="s">
        <v>103</v>
      </c>
      <c r="D51" s="491"/>
      <c r="E51" s="492"/>
      <c r="F51" s="493"/>
      <c r="G51" s="497"/>
      <c r="H51" s="498"/>
      <c r="I51" s="499"/>
      <c r="J51" s="497"/>
      <c r="K51" s="498"/>
      <c r="L51" s="499"/>
      <c r="M51" s="219"/>
      <c r="N51" s="220"/>
      <c r="O51" s="220"/>
      <c r="P51" s="220"/>
      <c r="Q51" s="221"/>
    </row>
    <row r="52" spans="1:17" s="55" customFormat="1" thickBot="1" x14ac:dyDescent="0.25">
      <c r="A52" s="165"/>
      <c r="B52" s="173">
        <v>13035</v>
      </c>
      <c r="C52" s="174" t="s">
        <v>104</v>
      </c>
      <c r="D52" s="491"/>
      <c r="E52" s="492"/>
      <c r="F52" s="493"/>
      <c r="G52" s="497"/>
      <c r="H52" s="498"/>
      <c r="I52" s="499"/>
      <c r="J52" s="497"/>
      <c r="K52" s="498"/>
      <c r="L52" s="499"/>
      <c r="M52" s="219"/>
      <c r="N52" s="220"/>
      <c r="O52" s="220"/>
      <c r="P52" s="220"/>
      <c r="Q52" s="221"/>
    </row>
    <row r="53" spans="1:17" s="55" customFormat="1" thickBot="1" x14ac:dyDescent="0.25">
      <c r="A53" s="165"/>
      <c r="B53" s="173">
        <v>13040</v>
      </c>
      <c r="C53" s="174" t="s">
        <v>105</v>
      </c>
      <c r="D53" s="491"/>
      <c r="E53" s="492"/>
      <c r="F53" s="493"/>
      <c r="G53" s="497"/>
      <c r="H53" s="498"/>
      <c r="I53" s="499"/>
      <c r="J53" s="497"/>
      <c r="K53" s="498"/>
      <c r="L53" s="499"/>
      <c r="M53" s="219"/>
      <c r="N53" s="220"/>
      <c r="O53" s="220"/>
      <c r="P53" s="220"/>
      <c r="Q53" s="221"/>
    </row>
    <row r="54" spans="1:17" s="55" customFormat="1" thickBot="1" x14ac:dyDescent="0.25">
      <c r="A54" s="165"/>
      <c r="B54" s="173">
        <v>13060</v>
      </c>
      <c r="C54" s="174" t="s">
        <v>106</v>
      </c>
      <c r="D54" s="491"/>
      <c r="E54" s="492"/>
      <c r="F54" s="493"/>
      <c r="G54" s="497"/>
      <c r="H54" s="498"/>
      <c r="I54" s="499"/>
      <c r="J54" s="497"/>
      <c r="K54" s="498"/>
      <c r="L54" s="499"/>
      <c r="M54" s="219"/>
      <c r="N54" s="220"/>
      <c r="O54" s="220"/>
      <c r="P54" s="220"/>
      <c r="Q54" s="221"/>
    </row>
    <row r="55" spans="1:17" s="55" customFormat="1" thickBot="1" x14ac:dyDescent="0.25">
      <c r="A55" s="165"/>
      <c r="B55" s="173">
        <v>13070</v>
      </c>
      <c r="C55" s="174" t="s">
        <v>107</v>
      </c>
      <c r="D55" s="491"/>
      <c r="E55" s="492"/>
      <c r="F55" s="493"/>
      <c r="G55" s="497"/>
      <c r="H55" s="498"/>
      <c r="I55" s="499"/>
      <c r="J55" s="497"/>
      <c r="K55" s="498"/>
      <c r="L55" s="499"/>
      <c r="M55" s="219"/>
      <c r="N55" s="220"/>
      <c r="O55" s="220"/>
      <c r="P55" s="220"/>
      <c r="Q55" s="221"/>
    </row>
    <row r="56" spans="1:17" s="55" customFormat="1" thickBot="1" x14ac:dyDescent="0.25">
      <c r="A56" s="165"/>
      <c r="B56" s="173">
        <v>13080</v>
      </c>
      <c r="C56" s="174" t="s">
        <v>108</v>
      </c>
      <c r="D56" s="491"/>
      <c r="E56" s="492"/>
      <c r="F56" s="493"/>
      <c r="G56" s="497"/>
      <c r="H56" s="498"/>
      <c r="I56" s="499"/>
      <c r="J56" s="497"/>
      <c r="K56" s="498"/>
      <c r="L56" s="499"/>
      <c r="M56" s="219"/>
      <c r="N56" s="220"/>
      <c r="O56" s="220"/>
      <c r="P56" s="220"/>
      <c r="Q56" s="221"/>
    </row>
    <row r="57" spans="1:17" s="55" customFormat="1" ht="15.75" thickBot="1" x14ac:dyDescent="0.3">
      <c r="A57" s="165"/>
      <c r="B57" s="177">
        <v>13000</v>
      </c>
      <c r="C57" s="178" t="s">
        <v>109</v>
      </c>
      <c r="D57" s="503">
        <f>SUM(D47:F56)</f>
        <v>0</v>
      </c>
      <c r="E57" s="504"/>
      <c r="F57" s="505"/>
      <c r="G57" s="503">
        <f>SUM(G47:I56)</f>
        <v>0</v>
      </c>
      <c r="H57" s="504"/>
      <c r="I57" s="505"/>
      <c r="J57" s="503">
        <f>SUM(J47:L56)</f>
        <v>0</v>
      </c>
      <c r="K57" s="504"/>
      <c r="L57" s="505"/>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503">
        <f>+D57+D45+D36</f>
        <v>0</v>
      </c>
      <c r="E59" s="504"/>
      <c r="F59" s="505"/>
      <c r="G59" s="503">
        <f>+G57+G45+G36</f>
        <v>0</v>
      </c>
      <c r="H59" s="504"/>
      <c r="I59" s="505"/>
      <c r="J59" s="503">
        <f>+J57+J45+J36</f>
        <v>0</v>
      </c>
      <c r="K59" s="504"/>
      <c r="L59" s="505"/>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06" t="s">
        <v>111</v>
      </c>
      <c r="C62" s="507"/>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08"/>
      <c r="C63" s="509"/>
      <c r="D63" s="510" t="s">
        <v>184</v>
      </c>
      <c r="E63" s="511"/>
      <c r="F63" s="512"/>
      <c r="G63" s="510" t="s">
        <v>184</v>
      </c>
      <c r="H63" s="511"/>
      <c r="I63" s="512"/>
      <c r="J63" s="510" t="s">
        <v>184</v>
      </c>
      <c r="K63" s="511"/>
      <c r="L63" s="512"/>
      <c r="M63" s="219"/>
      <c r="N63" s="220"/>
      <c r="O63" s="220"/>
      <c r="P63" s="220"/>
      <c r="Q63" s="221"/>
    </row>
    <row r="64" spans="1:17" s="55" customFormat="1" thickBot="1" x14ac:dyDescent="0.25">
      <c r="A64" s="165"/>
      <c r="B64" s="171">
        <v>21010</v>
      </c>
      <c r="C64" s="172" t="s">
        <v>112</v>
      </c>
      <c r="D64" s="491"/>
      <c r="E64" s="492"/>
      <c r="F64" s="493"/>
      <c r="G64" s="494"/>
      <c r="H64" s="495"/>
      <c r="I64" s="496"/>
      <c r="J64" s="494"/>
      <c r="K64" s="495"/>
      <c r="L64" s="496"/>
      <c r="M64" s="219"/>
      <c r="N64" s="220"/>
      <c r="O64" s="220"/>
      <c r="P64" s="220"/>
      <c r="Q64" s="221"/>
    </row>
    <row r="65" spans="1:17" s="55" customFormat="1" thickBot="1" x14ac:dyDescent="0.25">
      <c r="A65" s="165"/>
      <c r="B65" s="173">
        <v>22015</v>
      </c>
      <c r="C65" s="174" t="s">
        <v>113</v>
      </c>
      <c r="D65" s="491"/>
      <c r="E65" s="492"/>
      <c r="F65" s="493"/>
      <c r="G65" s="497"/>
      <c r="H65" s="498"/>
      <c r="I65" s="499"/>
      <c r="J65" s="497"/>
      <c r="K65" s="498"/>
      <c r="L65" s="499"/>
      <c r="M65" s="219"/>
      <c r="N65" s="220"/>
      <c r="O65" s="220"/>
      <c r="P65" s="220"/>
      <c r="Q65" s="221"/>
    </row>
    <row r="66" spans="1:17" s="55" customFormat="1" thickBot="1" x14ac:dyDescent="0.25">
      <c r="A66" s="165"/>
      <c r="B66" s="173">
        <v>21020</v>
      </c>
      <c r="C66" s="174" t="s">
        <v>114</v>
      </c>
      <c r="D66" s="491"/>
      <c r="E66" s="492"/>
      <c r="F66" s="493"/>
      <c r="G66" s="497"/>
      <c r="H66" s="498"/>
      <c r="I66" s="499"/>
      <c r="J66" s="497"/>
      <c r="K66" s="498"/>
      <c r="L66" s="499"/>
      <c r="M66" s="219"/>
      <c r="N66" s="220"/>
      <c r="O66" s="220"/>
      <c r="P66" s="220"/>
      <c r="Q66" s="221"/>
    </row>
    <row r="67" spans="1:17" s="55" customFormat="1" thickBot="1" x14ac:dyDescent="0.25">
      <c r="A67" s="165"/>
      <c r="B67" s="173">
        <v>21025</v>
      </c>
      <c r="C67" s="174" t="s">
        <v>115</v>
      </c>
      <c r="D67" s="491"/>
      <c r="E67" s="492"/>
      <c r="F67" s="493"/>
      <c r="G67" s="497"/>
      <c r="H67" s="498"/>
      <c r="I67" s="499"/>
      <c r="J67" s="497"/>
      <c r="K67" s="498"/>
      <c r="L67" s="499"/>
      <c r="M67" s="219"/>
      <c r="N67" s="220"/>
      <c r="O67" s="220"/>
      <c r="P67" s="220"/>
      <c r="Q67" s="221"/>
    </row>
    <row r="68" spans="1:17" s="55" customFormat="1" thickBot="1" x14ac:dyDescent="0.25">
      <c r="A68" s="165"/>
      <c r="B68" s="173">
        <v>21030</v>
      </c>
      <c r="C68" s="174" t="s">
        <v>116</v>
      </c>
      <c r="D68" s="491"/>
      <c r="E68" s="492"/>
      <c r="F68" s="493"/>
      <c r="G68" s="497"/>
      <c r="H68" s="498"/>
      <c r="I68" s="499"/>
      <c r="J68" s="497"/>
      <c r="K68" s="498"/>
      <c r="L68" s="499"/>
      <c r="M68" s="219"/>
      <c r="N68" s="220"/>
      <c r="O68" s="220"/>
      <c r="P68" s="220"/>
      <c r="Q68" s="221"/>
    </row>
    <row r="69" spans="1:17" s="55" customFormat="1" thickBot="1" x14ac:dyDescent="0.25">
      <c r="A69" s="165"/>
      <c r="B69" s="173">
        <v>21040</v>
      </c>
      <c r="C69" s="174" t="s">
        <v>117</v>
      </c>
      <c r="D69" s="491"/>
      <c r="E69" s="492"/>
      <c r="F69" s="493"/>
      <c r="G69" s="497"/>
      <c r="H69" s="498"/>
      <c r="I69" s="499"/>
      <c r="J69" s="497"/>
      <c r="K69" s="498"/>
      <c r="L69" s="499"/>
      <c r="M69" s="219"/>
      <c r="N69" s="220"/>
      <c r="O69" s="220"/>
      <c r="P69" s="220"/>
      <c r="Q69" s="221"/>
    </row>
    <row r="70" spans="1:17" s="55" customFormat="1" thickBot="1" x14ac:dyDescent="0.25">
      <c r="A70" s="165"/>
      <c r="B70" s="173">
        <v>21050</v>
      </c>
      <c r="C70" s="174" t="s">
        <v>118</v>
      </c>
      <c r="D70" s="491"/>
      <c r="E70" s="492"/>
      <c r="F70" s="493"/>
      <c r="G70" s="497"/>
      <c r="H70" s="498"/>
      <c r="I70" s="499"/>
      <c r="J70" s="497"/>
      <c r="K70" s="498"/>
      <c r="L70" s="499"/>
      <c r="M70" s="219"/>
      <c r="N70" s="220"/>
      <c r="O70" s="220"/>
      <c r="P70" s="220"/>
      <c r="Q70" s="221"/>
    </row>
    <row r="71" spans="1:17" s="55" customFormat="1" thickBot="1" x14ac:dyDescent="0.25">
      <c r="A71" s="165"/>
      <c r="B71" s="173">
        <v>21070</v>
      </c>
      <c r="C71" s="174" t="s">
        <v>119</v>
      </c>
      <c r="D71" s="491"/>
      <c r="E71" s="492"/>
      <c r="F71" s="493"/>
      <c r="G71" s="497"/>
      <c r="H71" s="498"/>
      <c r="I71" s="499"/>
      <c r="J71" s="497"/>
      <c r="K71" s="498"/>
      <c r="L71" s="499"/>
      <c r="M71" s="219"/>
      <c r="N71" s="220"/>
      <c r="O71" s="220"/>
      <c r="P71" s="220"/>
      <c r="Q71" s="221"/>
    </row>
    <row r="72" spans="1:17" s="55" customFormat="1" thickBot="1" x14ac:dyDescent="0.25">
      <c r="A72" s="165"/>
      <c r="B72" s="173">
        <v>21075</v>
      </c>
      <c r="C72" s="174" t="s">
        <v>120</v>
      </c>
      <c r="D72" s="491"/>
      <c r="E72" s="492"/>
      <c r="F72" s="493"/>
      <c r="G72" s="497"/>
      <c r="H72" s="498"/>
      <c r="I72" s="499"/>
      <c r="J72" s="497"/>
      <c r="K72" s="498"/>
      <c r="L72" s="499"/>
      <c r="M72" s="219"/>
      <c r="N72" s="220"/>
      <c r="O72" s="220"/>
      <c r="P72" s="220"/>
      <c r="Q72" s="221"/>
    </row>
    <row r="73" spans="1:17" s="55" customFormat="1" thickBot="1" x14ac:dyDescent="0.25">
      <c r="A73" s="165"/>
      <c r="B73" s="173">
        <v>21080</v>
      </c>
      <c r="C73" s="174" t="s">
        <v>121</v>
      </c>
      <c r="D73" s="491"/>
      <c r="E73" s="492"/>
      <c r="F73" s="493"/>
      <c r="G73" s="497"/>
      <c r="H73" s="498"/>
      <c r="I73" s="499"/>
      <c r="J73" s="497"/>
      <c r="K73" s="498"/>
      <c r="L73" s="499"/>
      <c r="M73" s="219"/>
      <c r="N73" s="220"/>
      <c r="O73" s="220"/>
      <c r="P73" s="220"/>
      <c r="Q73" s="221"/>
    </row>
    <row r="74" spans="1:17" s="55" customFormat="1" thickBot="1" x14ac:dyDescent="0.25">
      <c r="A74" s="165"/>
      <c r="B74" s="173">
        <v>21085</v>
      </c>
      <c r="C74" s="174" t="s">
        <v>122</v>
      </c>
      <c r="D74" s="491"/>
      <c r="E74" s="492"/>
      <c r="F74" s="493"/>
      <c r="G74" s="497"/>
      <c r="H74" s="498"/>
      <c r="I74" s="499"/>
      <c r="J74" s="497"/>
      <c r="K74" s="498"/>
      <c r="L74" s="499"/>
      <c r="M74" s="219"/>
      <c r="N74" s="220"/>
      <c r="O74" s="220"/>
      <c r="P74" s="220"/>
      <c r="Q74" s="221"/>
    </row>
    <row r="75" spans="1:17" s="55" customFormat="1" thickBot="1" x14ac:dyDescent="0.25">
      <c r="A75" s="165"/>
      <c r="B75" s="181">
        <v>21090</v>
      </c>
      <c r="C75" s="174" t="s">
        <v>123</v>
      </c>
      <c r="D75" s="491"/>
      <c r="E75" s="492"/>
      <c r="F75" s="493"/>
      <c r="G75" s="497"/>
      <c r="H75" s="498"/>
      <c r="I75" s="499"/>
      <c r="J75" s="497"/>
      <c r="K75" s="498"/>
      <c r="L75" s="499"/>
      <c r="M75" s="219"/>
      <c r="N75" s="220"/>
      <c r="O75" s="220"/>
      <c r="P75" s="220"/>
      <c r="Q75" s="221"/>
    </row>
    <row r="76" spans="1:17" s="55" customFormat="1" thickBot="1" x14ac:dyDescent="0.25">
      <c r="A76" s="165"/>
      <c r="B76" s="181">
        <v>21100</v>
      </c>
      <c r="C76" s="182" t="s">
        <v>124</v>
      </c>
      <c r="D76" s="491"/>
      <c r="E76" s="492"/>
      <c r="F76" s="493"/>
      <c r="G76" s="497"/>
      <c r="H76" s="498"/>
      <c r="I76" s="499"/>
      <c r="J76" s="497"/>
      <c r="K76" s="498"/>
      <c r="L76" s="499"/>
      <c r="M76" s="219"/>
      <c r="N76" s="220"/>
      <c r="O76" s="220"/>
      <c r="P76" s="220"/>
      <c r="Q76" s="221"/>
    </row>
    <row r="77" spans="1:17" s="55" customFormat="1" thickBot="1" x14ac:dyDescent="0.25">
      <c r="A77" s="165"/>
      <c r="B77" s="181">
        <v>21105</v>
      </c>
      <c r="C77" s="182" t="s">
        <v>87</v>
      </c>
      <c r="D77" s="491"/>
      <c r="E77" s="492"/>
      <c r="F77" s="493"/>
      <c r="G77" s="497"/>
      <c r="H77" s="498"/>
      <c r="I77" s="499"/>
      <c r="J77" s="497"/>
      <c r="K77" s="498"/>
      <c r="L77" s="499"/>
      <c r="M77" s="219"/>
      <c r="N77" s="220"/>
      <c r="O77" s="220"/>
      <c r="P77" s="220"/>
      <c r="Q77" s="221"/>
    </row>
    <row r="78" spans="1:17" s="55" customFormat="1" thickBot="1" x14ac:dyDescent="0.25">
      <c r="A78" s="165"/>
      <c r="B78" s="175">
        <v>21110</v>
      </c>
      <c r="C78" s="176" t="s">
        <v>125</v>
      </c>
      <c r="D78" s="491"/>
      <c r="E78" s="492"/>
      <c r="F78" s="493"/>
      <c r="G78" s="497"/>
      <c r="H78" s="498"/>
      <c r="I78" s="499"/>
      <c r="J78" s="497"/>
      <c r="K78" s="498"/>
      <c r="L78" s="499"/>
      <c r="M78" s="219"/>
      <c r="N78" s="220"/>
      <c r="O78" s="220"/>
      <c r="P78" s="220"/>
      <c r="Q78" s="221"/>
    </row>
    <row r="79" spans="1:17" s="55" customFormat="1" ht="15.75" thickBot="1" x14ac:dyDescent="0.3">
      <c r="A79" s="165"/>
      <c r="B79" s="177">
        <v>21000</v>
      </c>
      <c r="C79" s="178" t="s">
        <v>126</v>
      </c>
      <c r="D79" s="503">
        <f>SUM(D64:F78)</f>
        <v>0</v>
      </c>
      <c r="E79" s="504"/>
      <c r="F79" s="505"/>
      <c r="G79" s="503">
        <f>SUM(G64:I78)</f>
        <v>0</v>
      </c>
      <c r="H79" s="504"/>
      <c r="I79" s="505"/>
      <c r="J79" s="503">
        <f>SUM(J64:L78)</f>
        <v>0</v>
      </c>
      <c r="K79" s="504"/>
      <c r="L79" s="505"/>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91"/>
      <c r="E81" s="492"/>
      <c r="F81" s="493"/>
      <c r="G81" s="494"/>
      <c r="H81" s="495"/>
      <c r="I81" s="496"/>
      <c r="J81" s="494"/>
      <c r="K81" s="495"/>
      <c r="L81" s="496"/>
      <c r="M81" s="219"/>
      <c r="N81" s="220"/>
      <c r="O81" s="220"/>
      <c r="P81" s="220"/>
      <c r="Q81" s="221"/>
    </row>
    <row r="82" spans="1:17" s="55" customFormat="1" thickBot="1" x14ac:dyDescent="0.25">
      <c r="A82" s="165"/>
      <c r="B82" s="173">
        <v>22020</v>
      </c>
      <c r="C82" s="174" t="s">
        <v>128</v>
      </c>
      <c r="D82" s="491"/>
      <c r="E82" s="492"/>
      <c r="F82" s="493"/>
      <c r="G82" s="497"/>
      <c r="H82" s="498"/>
      <c r="I82" s="499"/>
      <c r="J82" s="497"/>
      <c r="K82" s="498"/>
      <c r="L82" s="499"/>
      <c r="M82" s="219"/>
      <c r="N82" s="220"/>
      <c r="O82" s="220"/>
      <c r="P82" s="220"/>
      <c r="Q82" s="221"/>
    </row>
    <row r="83" spans="1:17" s="55" customFormat="1" thickBot="1" x14ac:dyDescent="0.25">
      <c r="A83" s="165"/>
      <c r="B83" s="173">
        <v>22030</v>
      </c>
      <c r="C83" s="174" t="s">
        <v>129</v>
      </c>
      <c r="D83" s="491"/>
      <c r="E83" s="492"/>
      <c r="F83" s="493"/>
      <c r="G83" s="497"/>
      <c r="H83" s="498"/>
      <c r="I83" s="499"/>
      <c r="J83" s="497"/>
      <c r="K83" s="498"/>
      <c r="L83" s="499"/>
      <c r="M83" s="219"/>
      <c r="N83" s="220"/>
      <c r="O83" s="220"/>
      <c r="P83" s="220"/>
      <c r="Q83" s="221"/>
    </row>
    <row r="84" spans="1:17" s="55" customFormat="1" thickBot="1" x14ac:dyDescent="0.25">
      <c r="A84" s="165"/>
      <c r="B84" s="173">
        <v>22040</v>
      </c>
      <c r="C84" s="174" t="s">
        <v>119</v>
      </c>
      <c r="D84" s="491"/>
      <c r="E84" s="492"/>
      <c r="F84" s="493"/>
      <c r="G84" s="497"/>
      <c r="H84" s="498"/>
      <c r="I84" s="499"/>
      <c r="J84" s="497"/>
      <c r="K84" s="498"/>
      <c r="L84" s="499"/>
      <c r="M84" s="219"/>
      <c r="N84" s="220"/>
      <c r="O84" s="220"/>
      <c r="P84" s="220"/>
      <c r="Q84" s="221"/>
    </row>
    <row r="85" spans="1:17" s="55" customFormat="1" thickBot="1" x14ac:dyDescent="0.25">
      <c r="A85" s="165"/>
      <c r="B85" s="173">
        <v>22045</v>
      </c>
      <c r="C85" s="174" t="s">
        <v>130</v>
      </c>
      <c r="D85" s="491"/>
      <c r="E85" s="492"/>
      <c r="F85" s="493"/>
      <c r="G85" s="497"/>
      <c r="H85" s="498"/>
      <c r="I85" s="499"/>
      <c r="J85" s="497"/>
      <c r="K85" s="498"/>
      <c r="L85" s="499"/>
      <c r="M85" s="219"/>
      <c r="N85" s="220"/>
      <c r="O85" s="220"/>
      <c r="P85" s="220"/>
      <c r="Q85" s="221"/>
    </row>
    <row r="86" spans="1:17" s="55" customFormat="1" thickBot="1" x14ac:dyDescent="0.25">
      <c r="A86" s="165"/>
      <c r="B86" s="173">
        <v>22050</v>
      </c>
      <c r="C86" s="174" t="s">
        <v>121</v>
      </c>
      <c r="D86" s="491"/>
      <c r="E86" s="492"/>
      <c r="F86" s="493"/>
      <c r="G86" s="497"/>
      <c r="H86" s="498"/>
      <c r="I86" s="499"/>
      <c r="J86" s="497"/>
      <c r="K86" s="498"/>
      <c r="L86" s="499"/>
      <c r="M86" s="219"/>
      <c r="N86" s="220"/>
      <c r="O86" s="220"/>
      <c r="P86" s="220"/>
      <c r="Q86" s="221"/>
    </row>
    <row r="87" spans="1:17" s="55" customFormat="1" thickBot="1" x14ac:dyDescent="0.25">
      <c r="A87" s="165"/>
      <c r="B87" s="173">
        <v>22070</v>
      </c>
      <c r="C87" s="174" t="s">
        <v>131</v>
      </c>
      <c r="D87" s="491"/>
      <c r="E87" s="492"/>
      <c r="F87" s="493"/>
      <c r="G87" s="497"/>
      <c r="H87" s="498"/>
      <c r="I87" s="499"/>
      <c r="J87" s="497"/>
      <c r="K87" s="498"/>
      <c r="L87" s="499"/>
      <c r="M87" s="219"/>
      <c r="N87" s="220"/>
      <c r="O87" s="220"/>
      <c r="P87" s="220"/>
      <c r="Q87" s="221"/>
    </row>
    <row r="88" spans="1:17" s="55" customFormat="1" ht="15.75" thickBot="1" x14ac:dyDescent="0.3">
      <c r="A88" s="165"/>
      <c r="B88" s="177">
        <v>22000</v>
      </c>
      <c r="C88" s="178" t="s">
        <v>132</v>
      </c>
      <c r="D88" s="503">
        <f>SUM(D81:F87)</f>
        <v>0</v>
      </c>
      <c r="E88" s="504"/>
      <c r="F88" s="505"/>
      <c r="G88" s="503">
        <f>SUM(G81:I87)</f>
        <v>0</v>
      </c>
      <c r="H88" s="504"/>
      <c r="I88" s="505"/>
      <c r="J88" s="503">
        <f>SUM(J81:L87)</f>
        <v>0</v>
      </c>
      <c r="K88" s="504"/>
      <c r="L88" s="505"/>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503">
        <v>0</v>
      </c>
      <c r="E90" s="504"/>
      <c r="F90" s="505"/>
      <c r="G90" s="503">
        <v>0</v>
      </c>
      <c r="H90" s="504"/>
      <c r="I90" s="505"/>
      <c r="J90" s="503">
        <v>0</v>
      </c>
      <c r="K90" s="504"/>
      <c r="L90" s="505"/>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91"/>
      <c r="E92" s="492"/>
      <c r="F92" s="493"/>
      <c r="G92" s="494"/>
      <c r="H92" s="495"/>
      <c r="I92" s="496"/>
      <c r="J92" s="494"/>
      <c r="K92" s="495"/>
      <c r="L92" s="496"/>
      <c r="M92" s="219"/>
      <c r="N92" s="220"/>
      <c r="O92" s="220"/>
      <c r="P92" s="220"/>
      <c r="Q92" s="221"/>
    </row>
    <row r="93" spans="1:17" s="55" customFormat="1" thickBot="1" x14ac:dyDescent="0.25">
      <c r="A93" s="165"/>
      <c r="B93" s="173">
        <v>23020</v>
      </c>
      <c r="C93" s="174" t="s">
        <v>135</v>
      </c>
      <c r="D93" s="491"/>
      <c r="E93" s="492"/>
      <c r="F93" s="493"/>
      <c r="G93" s="497"/>
      <c r="H93" s="498"/>
      <c r="I93" s="499"/>
      <c r="J93" s="497"/>
      <c r="K93" s="498"/>
      <c r="L93" s="499"/>
      <c r="M93" s="219"/>
      <c r="N93" s="220"/>
      <c r="O93" s="220"/>
      <c r="P93" s="220"/>
      <c r="Q93" s="221"/>
    </row>
    <row r="94" spans="1:17" s="55" customFormat="1" thickBot="1" x14ac:dyDescent="0.25">
      <c r="A94" s="165"/>
      <c r="B94" s="173">
        <v>23030</v>
      </c>
      <c r="C94" s="174" t="s">
        <v>136</v>
      </c>
      <c r="D94" s="491"/>
      <c r="E94" s="492"/>
      <c r="F94" s="493"/>
      <c r="G94" s="497"/>
      <c r="H94" s="498"/>
      <c r="I94" s="499"/>
      <c r="J94" s="497"/>
      <c r="K94" s="498"/>
      <c r="L94" s="499"/>
      <c r="M94" s="219"/>
      <c r="N94" s="220"/>
      <c r="O94" s="220"/>
      <c r="P94" s="220"/>
      <c r="Q94" s="221"/>
    </row>
    <row r="95" spans="1:17" s="55" customFormat="1" thickBot="1" x14ac:dyDescent="0.25">
      <c r="A95" s="165"/>
      <c r="B95" s="173">
        <v>23046</v>
      </c>
      <c r="C95" s="174" t="s">
        <v>137</v>
      </c>
      <c r="D95" s="491"/>
      <c r="E95" s="492"/>
      <c r="F95" s="493"/>
      <c r="G95" s="497"/>
      <c r="H95" s="498"/>
      <c r="I95" s="499"/>
      <c r="J95" s="497"/>
      <c r="K95" s="498"/>
      <c r="L95" s="499"/>
      <c r="M95" s="219"/>
      <c r="N95" s="220"/>
      <c r="O95" s="220"/>
      <c r="P95" s="220"/>
      <c r="Q95" s="221"/>
    </row>
    <row r="96" spans="1:17" s="55" customFormat="1" thickBot="1" x14ac:dyDescent="0.25">
      <c r="A96" s="165"/>
      <c r="B96" s="173">
        <v>23047</v>
      </c>
      <c r="C96" s="174" t="s">
        <v>138</v>
      </c>
      <c r="D96" s="491"/>
      <c r="E96" s="492"/>
      <c r="F96" s="493"/>
      <c r="G96" s="497"/>
      <c r="H96" s="498"/>
      <c r="I96" s="499"/>
      <c r="J96" s="497"/>
      <c r="K96" s="498"/>
      <c r="L96" s="499"/>
      <c r="M96" s="219"/>
      <c r="N96" s="220"/>
      <c r="O96" s="220"/>
      <c r="P96" s="220"/>
      <c r="Q96" s="221"/>
    </row>
    <row r="97" spans="1:17" s="55" customFormat="1" thickBot="1" x14ac:dyDescent="0.25">
      <c r="A97" s="165"/>
      <c r="B97" s="173">
        <v>23057</v>
      </c>
      <c r="C97" s="174" t="s">
        <v>139</v>
      </c>
      <c r="D97" s="491"/>
      <c r="E97" s="492"/>
      <c r="F97" s="493"/>
      <c r="G97" s="497"/>
      <c r="H97" s="498"/>
      <c r="I97" s="499"/>
      <c r="J97" s="497"/>
      <c r="K97" s="498"/>
      <c r="L97" s="499"/>
      <c r="M97" s="219"/>
      <c r="N97" s="220"/>
      <c r="O97" s="220"/>
      <c r="P97" s="220"/>
      <c r="Q97" s="221"/>
    </row>
    <row r="98" spans="1:17" s="55" customFormat="1" thickBot="1" x14ac:dyDescent="0.25">
      <c r="A98" s="165"/>
      <c r="B98" s="173">
        <v>23050</v>
      </c>
      <c r="C98" s="174" t="s">
        <v>140</v>
      </c>
      <c r="D98" s="513">
        <f>SUM(D99:F103)</f>
        <v>0</v>
      </c>
      <c r="E98" s="514"/>
      <c r="F98" s="515"/>
      <c r="G98" s="513">
        <f t="shared" ref="G98" si="1">SUM(G99:I103)</f>
        <v>0</v>
      </c>
      <c r="H98" s="514"/>
      <c r="I98" s="515"/>
      <c r="J98" s="513">
        <f t="shared" ref="J98" si="2">SUM(J99:L103)</f>
        <v>0</v>
      </c>
      <c r="K98" s="514"/>
      <c r="L98" s="515"/>
      <c r="M98" s="219"/>
      <c r="N98" s="220"/>
      <c r="O98" s="220"/>
      <c r="P98" s="220"/>
      <c r="Q98" s="221"/>
    </row>
    <row r="99" spans="1:17" s="55" customFormat="1" thickBot="1" x14ac:dyDescent="0.25">
      <c r="A99" s="165"/>
      <c r="B99" s="173">
        <v>23052</v>
      </c>
      <c r="C99" s="174" t="s">
        <v>141</v>
      </c>
      <c r="D99" s="491"/>
      <c r="E99" s="492"/>
      <c r="F99" s="493"/>
      <c r="G99" s="497"/>
      <c r="H99" s="498"/>
      <c r="I99" s="499"/>
      <c r="J99" s="497"/>
      <c r="K99" s="498"/>
      <c r="L99" s="499"/>
      <c r="M99" s="219"/>
      <c r="N99" s="220"/>
      <c r="O99" s="220"/>
      <c r="P99" s="220"/>
      <c r="Q99" s="221"/>
    </row>
    <row r="100" spans="1:17" s="55" customFormat="1" thickBot="1" x14ac:dyDescent="0.25">
      <c r="A100" s="165"/>
      <c r="B100" s="173">
        <v>23053</v>
      </c>
      <c r="C100" s="174" t="s">
        <v>142</v>
      </c>
      <c r="D100" s="491"/>
      <c r="E100" s="492"/>
      <c r="F100" s="493"/>
      <c r="G100" s="497"/>
      <c r="H100" s="498"/>
      <c r="I100" s="499"/>
      <c r="J100" s="497"/>
      <c r="K100" s="498"/>
      <c r="L100" s="499"/>
      <c r="M100" s="219"/>
      <c r="N100" s="220"/>
      <c r="O100" s="220"/>
      <c r="P100" s="220"/>
      <c r="Q100" s="221"/>
    </row>
    <row r="101" spans="1:17" s="55" customFormat="1" thickBot="1" x14ac:dyDescent="0.25">
      <c r="A101" s="165"/>
      <c r="B101" s="173">
        <v>23054</v>
      </c>
      <c r="C101" s="174" t="s">
        <v>143</v>
      </c>
      <c r="D101" s="491"/>
      <c r="E101" s="492"/>
      <c r="F101" s="493"/>
      <c r="G101" s="497"/>
      <c r="H101" s="498"/>
      <c r="I101" s="499"/>
      <c r="J101" s="497"/>
      <c r="K101" s="498"/>
      <c r="L101" s="499"/>
      <c r="M101" s="219"/>
      <c r="N101" s="220"/>
      <c r="O101" s="220"/>
      <c r="P101" s="220"/>
      <c r="Q101" s="221"/>
    </row>
    <row r="102" spans="1:17" s="55" customFormat="1" thickBot="1" x14ac:dyDescent="0.25">
      <c r="A102" s="165"/>
      <c r="B102" s="173">
        <v>23055</v>
      </c>
      <c r="C102" s="174" t="s">
        <v>144</v>
      </c>
      <c r="D102" s="491"/>
      <c r="E102" s="492"/>
      <c r="F102" s="493"/>
      <c r="G102" s="497"/>
      <c r="H102" s="498"/>
      <c r="I102" s="499"/>
      <c r="J102" s="497"/>
      <c r="K102" s="498"/>
      <c r="L102" s="499"/>
      <c r="M102" s="219"/>
      <c r="N102" s="220"/>
      <c r="O102" s="220"/>
      <c r="P102" s="220"/>
      <c r="Q102" s="221"/>
    </row>
    <row r="103" spans="1:17" s="55" customFormat="1" thickBot="1" x14ac:dyDescent="0.25">
      <c r="A103" s="165"/>
      <c r="B103" s="173">
        <v>23056</v>
      </c>
      <c r="C103" s="174" t="s">
        <v>145</v>
      </c>
      <c r="D103" s="491"/>
      <c r="E103" s="492"/>
      <c r="F103" s="493"/>
      <c r="G103" s="497"/>
      <c r="H103" s="498"/>
      <c r="I103" s="499"/>
      <c r="J103" s="497"/>
      <c r="K103" s="498"/>
      <c r="L103" s="499"/>
      <c r="M103" s="219"/>
      <c r="N103" s="220"/>
      <c r="O103" s="220"/>
      <c r="P103" s="220"/>
      <c r="Q103" s="221"/>
    </row>
    <row r="104" spans="1:17" s="55" customFormat="1" ht="15.75" thickBot="1" x14ac:dyDescent="0.3">
      <c r="A104" s="165"/>
      <c r="B104" s="177">
        <v>23000</v>
      </c>
      <c r="C104" s="178" t="s">
        <v>146</v>
      </c>
      <c r="D104" s="503">
        <f>SUM(D92:F98)</f>
        <v>0</v>
      </c>
      <c r="E104" s="504"/>
      <c r="F104" s="505"/>
      <c r="G104" s="503">
        <f t="shared" ref="G104" si="3">SUM(G92:I98)</f>
        <v>0</v>
      </c>
      <c r="H104" s="504"/>
      <c r="I104" s="505"/>
      <c r="J104" s="503">
        <f t="shared" ref="J104" si="4">SUM(J92:L98)</f>
        <v>0</v>
      </c>
      <c r="K104" s="504"/>
      <c r="L104" s="505"/>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503">
        <f>D79+D88+D104</f>
        <v>0</v>
      </c>
      <c r="E106" s="504"/>
      <c r="F106" s="505"/>
      <c r="G106" s="503">
        <f t="shared" ref="G106" si="5">G79+G88+G104</f>
        <v>0</v>
      </c>
      <c r="H106" s="504"/>
      <c r="I106" s="505"/>
      <c r="J106" s="503">
        <f t="shared" ref="J106" si="6">J79+J88+J104</f>
        <v>0</v>
      </c>
      <c r="K106" s="504"/>
      <c r="L106" s="505"/>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zoomScale="85" zoomScaleNormal="85" zoomScaleSheetLayoutView="70" workbookViewId="0">
      <selection activeCell="D30" sqref="D30:F30"/>
    </sheetView>
  </sheetViews>
  <sheetFormatPr baseColWidth="10" defaultColWidth="5.7109375" defaultRowHeight="15" customHeight="1" x14ac:dyDescent="0.25"/>
  <cols>
    <col min="1" max="1" width="3.7109375" style="28" customWidth="1"/>
    <col min="2" max="2" width="8.7109375" style="28" customWidth="1"/>
    <col min="3" max="3" width="49.5703125" style="28" bestFit="1"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row>
    <row r="3" spans="2:17" s="45" customFormat="1" ht="15" customHeight="1" x14ac:dyDescent="0.25">
      <c r="B3" s="346"/>
      <c r="C3" s="346"/>
      <c r="D3" s="346"/>
      <c r="E3" s="346"/>
      <c r="F3" s="346"/>
      <c r="G3" s="346"/>
      <c r="H3" s="346"/>
      <c r="I3" s="346"/>
      <c r="J3" s="346"/>
      <c r="K3" s="346"/>
      <c r="L3" s="346"/>
      <c r="M3" s="346"/>
    </row>
    <row r="4" spans="2:1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row>
    <row r="5" spans="2:17" s="45" customFormat="1" ht="15" customHeight="1" x14ac:dyDescent="0.25">
      <c r="B5" s="347"/>
      <c r="C5" s="347"/>
      <c r="D5" s="347"/>
      <c r="E5" s="347"/>
      <c r="F5" s="347"/>
      <c r="G5" s="347"/>
      <c r="H5" s="347"/>
      <c r="I5" s="347"/>
      <c r="J5" s="347"/>
      <c r="K5" s="347"/>
      <c r="L5" s="347"/>
      <c r="M5" s="347"/>
    </row>
    <row r="6" spans="2:17" s="45" customFormat="1" ht="15" customHeight="1" x14ac:dyDescent="0.25">
      <c r="B6" s="347"/>
      <c r="C6" s="347"/>
      <c r="D6" s="347"/>
      <c r="E6" s="347"/>
      <c r="F6" s="347"/>
      <c r="G6" s="347"/>
      <c r="H6" s="347"/>
      <c r="I6" s="347"/>
      <c r="J6" s="347"/>
      <c r="K6" s="347"/>
      <c r="L6" s="347"/>
      <c r="M6" s="347"/>
    </row>
    <row r="7" spans="2:17" s="45" customFormat="1" ht="15" customHeight="1" x14ac:dyDescent="0.25">
      <c r="B7" s="348" t="s">
        <v>313</v>
      </c>
      <c r="C7" s="348"/>
      <c r="D7" s="348"/>
      <c r="E7" s="348"/>
      <c r="F7" s="348"/>
      <c r="G7" s="348"/>
      <c r="H7" s="348"/>
      <c r="I7" s="348"/>
      <c r="J7" s="348"/>
      <c r="K7" s="348"/>
      <c r="L7" s="348"/>
      <c r="M7" s="348"/>
    </row>
    <row r="8" spans="2:17" s="45" customFormat="1" ht="15" customHeight="1" x14ac:dyDescent="0.25">
      <c r="B8" s="348"/>
      <c r="C8" s="348"/>
      <c r="D8" s="348"/>
      <c r="E8" s="348"/>
      <c r="F8" s="348"/>
      <c r="G8" s="348"/>
      <c r="H8" s="348"/>
      <c r="I8" s="348"/>
      <c r="J8" s="348"/>
      <c r="K8" s="348"/>
      <c r="L8" s="348"/>
      <c r="M8" s="348"/>
    </row>
    <row r="9" spans="2:17" s="45" customFormat="1" ht="15" customHeight="1" x14ac:dyDescent="0.25">
      <c r="B9" s="347"/>
      <c r="C9" s="347"/>
      <c r="D9" s="347"/>
      <c r="E9" s="347"/>
      <c r="F9" s="347"/>
      <c r="G9" s="347"/>
      <c r="H9" s="347"/>
      <c r="I9" s="347"/>
      <c r="J9" s="347"/>
      <c r="K9" s="347"/>
      <c r="L9" s="347"/>
      <c r="M9" s="347"/>
    </row>
    <row r="10" spans="2:17" s="44" customFormat="1" ht="15" customHeight="1" x14ac:dyDescent="0.25">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row>
    <row r="11" spans="2:17" s="44" customFormat="1" ht="15" customHeight="1" thickBot="1" x14ac:dyDescent="0.3">
      <c r="B11" s="381"/>
      <c r="C11" s="381"/>
      <c r="D11" s="381"/>
      <c r="E11" s="381"/>
      <c r="F11" s="381"/>
      <c r="G11" s="381"/>
      <c r="H11" s="381"/>
      <c r="I11" s="381"/>
      <c r="J11" s="381"/>
      <c r="K11" s="381"/>
      <c r="L11" s="381"/>
      <c r="M11" s="381"/>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4" t="str">
        <f>G00!H13</f>
        <v>"Nombre de empresa"</v>
      </c>
      <c r="E13" s="484"/>
      <c r="F13" s="484"/>
      <c r="G13" s="484"/>
      <c r="H13" s="484"/>
      <c r="I13" s="484"/>
      <c r="J13" s="484"/>
      <c r="K13" s="6"/>
      <c r="L13" s="24" t="s">
        <v>2</v>
      </c>
      <c r="M13" s="454">
        <f ca="1">G00!W13</f>
        <v>43594</v>
      </c>
      <c r="N13" s="456"/>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5" t="str">
        <f>G00!H15</f>
        <v>"Nombre de respresentante Legal (RL)"</v>
      </c>
      <c r="E15" s="486"/>
      <c r="F15" s="486"/>
      <c r="G15" s="486"/>
      <c r="H15" s="486"/>
      <c r="I15" s="486"/>
      <c r="J15" s="487"/>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85" t="s">
        <v>148</v>
      </c>
      <c r="C17" s="386"/>
      <c r="D17" s="386"/>
      <c r="E17" s="386"/>
      <c r="F17" s="386"/>
      <c r="G17" s="386"/>
      <c r="H17" s="386"/>
      <c r="I17" s="386"/>
      <c r="J17" s="386"/>
      <c r="K17" s="386"/>
      <c r="L17" s="386"/>
      <c r="M17" s="386"/>
      <c r="N17" s="386"/>
      <c r="O17" s="386"/>
      <c r="P17" s="386"/>
      <c r="Q17" s="387"/>
    </row>
    <row r="18" spans="2:17" s="44" customFormat="1" ht="14.25" customHeight="1" x14ac:dyDescent="0.25">
      <c r="B18" s="531"/>
      <c r="C18" s="532"/>
      <c r="D18" s="532"/>
      <c r="E18" s="532"/>
      <c r="F18" s="532"/>
      <c r="G18" s="532"/>
      <c r="H18" s="532"/>
      <c r="I18" s="532"/>
      <c r="J18" s="532"/>
      <c r="K18" s="532"/>
      <c r="L18" s="532"/>
      <c r="M18" s="532"/>
      <c r="N18" s="532"/>
      <c r="O18" s="532"/>
      <c r="P18" s="532"/>
      <c r="Q18" s="533"/>
    </row>
    <row r="19" spans="2:17" s="54" customFormat="1" ht="15.75" thickBot="1" x14ac:dyDescent="0.25">
      <c r="B19" s="248" t="s">
        <v>278</v>
      </c>
      <c r="C19" s="249"/>
      <c r="D19" s="249"/>
      <c r="E19" s="249"/>
      <c r="F19" s="249"/>
      <c r="G19" s="249"/>
      <c r="H19" s="249"/>
      <c r="I19" s="249"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34" t="s">
        <v>148</v>
      </c>
      <c r="C21" s="535"/>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36"/>
      <c r="C22" s="537"/>
      <c r="D22" s="510" t="s">
        <v>184</v>
      </c>
      <c r="E22" s="511"/>
      <c r="F22" s="512"/>
      <c r="G22" s="510" t="s">
        <v>184</v>
      </c>
      <c r="H22" s="511"/>
      <c r="I22" s="512"/>
      <c r="J22" s="510" t="s">
        <v>184</v>
      </c>
      <c r="K22" s="511"/>
      <c r="L22" s="512"/>
      <c r="M22" s="220"/>
      <c r="N22" s="220"/>
      <c r="O22" s="220"/>
      <c r="P22" s="220"/>
      <c r="Q22" s="221"/>
    </row>
    <row r="23" spans="2:17" s="55" customFormat="1" thickBot="1" x14ac:dyDescent="0.25">
      <c r="B23" s="62">
        <v>41110</v>
      </c>
      <c r="C23" s="63" t="s">
        <v>149</v>
      </c>
      <c r="D23" s="538"/>
      <c r="E23" s="539"/>
      <c r="F23" s="540"/>
      <c r="G23" s="491"/>
      <c r="H23" s="492"/>
      <c r="I23" s="493"/>
      <c r="J23" s="491"/>
      <c r="K23" s="492"/>
      <c r="L23" s="493"/>
      <c r="M23" s="220"/>
      <c r="N23" s="220"/>
      <c r="O23" s="220"/>
      <c r="P23" s="220"/>
      <c r="Q23" s="221"/>
    </row>
    <row r="24" spans="2:17" s="55" customFormat="1" thickBot="1" x14ac:dyDescent="0.25">
      <c r="B24" s="64">
        <v>41120</v>
      </c>
      <c r="C24" s="65" t="s">
        <v>150</v>
      </c>
      <c r="D24" s="491"/>
      <c r="E24" s="492"/>
      <c r="F24" s="493"/>
      <c r="G24" s="528"/>
      <c r="H24" s="529"/>
      <c r="I24" s="530"/>
      <c r="J24" s="528"/>
      <c r="K24" s="529"/>
      <c r="L24" s="530"/>
      <c r="M24" s="220"/>
      <c r="N24" s="220"/>
      <c r="O24" s="220"/>
      <c r="P24" s="220"/>
      <c r="Q24" s="221"/>
    </row>
    <row r="25" spans="2:17" s="55" customFormat="1" thickBot="1" x14ac:dyDescent="0.25">
      <c r="B25" s="64">
        <v>41100</v>
      </c>
      <c r="C25" s="65" t="s">
        <v>151</v>
      </c>
      <c r="D25" s="491"/>
      <c r="E25" s="492"/>
      <c r="F25" s="493"/>
      <c r="G25" s="522"/>
      <c r="H25" s="523"/>
      <c r="I25" s="524"/>
      <c r="J25" s="522"/>
      <c r="K25" s="523"/>
      <c r="L25" s="524"/>
      <c r="M25" s="220"/>
      <c r="N25" s="220"/>
      <c r="O25" s="220"/>
      <c r="P25" s="220"/>
      <c r="Q25" s="221"/>
    </row>
    <row r="26" spans="2:17" s="55" customFormat="1" thickBot="1" x14ac:dyDescent="0.25">
      <c r="B26" s="64">
        <v>41200</v>
      </c>
      <c r="C26" s="65" t="s">
        <v>152</v>
      </c>
      <c r="D26" s="491"/>
      <c r="E26" s="492"/>
      <c r="F26" s="493"/>
      <c r="G26" s="491"/>
      <c r="H26" s="492"/>
      <c r="I26" s="493"/>
      <c r="J26" s="491"/>
      <c r="K26" s="492"/>
      <c r="L26" s="493"/>
      <c r="M26" s="220"/>
      <c r="N26" s="220"/>
      <c r="O26" s="220"/>
      <c r="P26" s="220"/>
      <c r="Q26" s="221"/>
    </row>
    <row r="27" spans="2:17" s="55" customFormat="1" thickBot="1" x14ac:dyDescent="0.25">
      <c r="B27" s="70">
        <v>41300</v>
      </c>
      <c r="C27" s="71" t="s">
        <v>153</v>
      </c>
      <c r="D27" s="491"/>
      <c r="E27" s="492"/>
      <c r="F27" s="493"/>
      <c r="G27" s="491"/>
      <c r="H27" s="492"/>
      <c r="I27" s="493"/>
      <c r="J27" s="491"/>
      <c r="K27" s="492"/>
      <c r="L27" s="493"/>
      <c r="M27" s="220"/>
      <c r="N27" s="220"/>
      <c r="O27" s="220"/>
      <c r="P27" s="220"/>
      <c r="Q27" s="221"/>
    </row>
    <row r="28" spans="2:17" s="55" customFormat="1" ht="15.75" thickBot="1" x14ac:dyDescent="0.3">
      <c r="B28" s="66">
        <v>41000</v>
      </c>
      <c r="C28" s="67" t="s">
        <v>154</v>
      </c>
      <c r="D28" s="519">
        <f>SUM(D23:F27)</f>
        <v>0</v>
      </c>
      <c r="E28" s="520"/>
      <c r="F28" s="521"/>
      <c r="G28" s="519">
        <f>SUM(G23:I27)</f>
        <v>0</v>
      </c>
      <c r="H28" s="520"/>
      <c r="I28" s="521"/>
      <c r="J28" s="519">
        <f>SUM(J23:L27)</f>
        <v>0</v>
      </c>
      <c r="K28" s="520"/>
      <c r="L28" s="521"/>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25"/>
      <c r="E30" s="526"/>
      <c r="F30" s="527"/>
      <c r="G30" s="525"/>
      <c r="H30" s="526"/>
      <c r="I30" s="527"/>
      <c r="J30" s="525"/>
      <c r="K30" s="526"/>
      <c r="L30" s="527"/>
      <c r="M30" s="220"/>
      <c r="N30" s="220"/>
      <c r="O30" s="220"/>
      <c r="P30" s="220"/>
      <c r="Q30" s="221"/>
    </row>
    <row r="31" spans="2:17" s="55" customFormat="1" ht="14.25" x14ac:dyDescent="0.2">
      <c r="B31" s="64">
        <v>42120</v>
      </c>
      <c r="C31" s="65" t="s">
        <v>156</v>
      </c>
      <c r="D31" s="516"/>
      <c r="E31" s="517"/>
      <c r="F31" s="518"/>
      <c r="G31" s="516"/>
      <c r="H31" s="517"/>
      <c r="I31" s="518"/>
      <c r="J31" s="516"/>
      <c r="K31" s="517"/>
      <c r="L31" s="518"/>
      <c r="M31" s="220"/>
      <c r="N31" s="220"/>
      <c r="O31" s="220"/>
      <c r="P31" s="220"/>
      <c r="Q31" s="221"/>
    </row>
    <row r="32" spans="2:17" s="55" customFormat="1" ht="14.25" x14ac:dyDescent="0.2">
      <c r="B32" s="64">
        <v>42130</v>
      </c>
      <c r="C32" s="65" t="s">
        <v>157</v>
      </c>
      <c r="D32" s="516"/>
      <c r="E32" s="517"/>
      <c r="F32" s="518"/>
      <c r="G32" s="516"/>
      <c r="H32" s="517"/>
      <c r="I32" s="518"/>
      <c r="J32" s="516"/>
      <c r="K32" s="517"/>
      <c r="L32" s="518"/>
      <c r="M32" s="220"/>
      <c r="N32" s="220"/>
      <c r="O32" s="220"/>
      <c r="P32" s="220"/>
      <c r="Q32" s="221"/>
    </row>
    <row r="33" spans="1:17" s="55" customFormat="1" ht="14.25" x14ac:dyDescent="0.2">
      <c r="B33" s="64">
        <v>42210</v>
      </c>
      <c r="C33" s="65" t="s">
        <v>158</v>
      </c>
      <c r="D33" s="516"/>
      <c r="E33" s="517"/>
      <c r="F33" s="518"/>
      <c r="G33" s="516"/>
      <c r="H33" s="517"/>
      <c r="I33" s="518"/>
      <c r="J33" s="516"/>
      <c r="K33" s="517"/>
      <c r="L33" s="518"/>
      <c r="M33" s="220"/>
      <c r="N33" s="220"/>
      <c r="O33" s="220"/>
      <c r="P33" s="220"/>
      <c r="Q33" s="221"/>
    </row>
    <row r="34" spans="1:17" s="55" customFormat="1" ht="14.25" x14ac:dyDescent="0.2">
      <c r="B34" s="64">
        <v>42220</v>
      </c>
      <c r="C34" s="65" t="s">
        <v>159</v>
      </c>
      <c r="D34" s="516"/>
      <c r="E34" s="517"/>
      <c r="F34" s="518"/>
      <c r="G34" s="516"/>
      <c r="H34" s="517"/>
      <c r="I34" s="518"/>
      <c r="J34" s="516"/>
      <c r="K34" s="517"/>
      <c r="L34" s="518"/>
      <c r="M34" s="220"/>
      <c r="N34" s="220"/>
      <c r="O34" s="220"/>
      <c r="P34" s="220"/>
      <c r="Q34" s="221"/>
    </row>
    <row r="35" spans="1:17" s="55" customFormat="1" ht="14.25" x14ac:dyDescent="0.2">
      <c r="B35" s="64">
        <v>42300</v>
      </c>
      <c r="C35" s="65" t="s">
        <v>160</v>
      </c>
      <c r="D35" s="516"/>
      <c r="E35" s="517"/>
      <c r="F35" s="518"/>
      <c r="G35" s="516"/>
      <c r="H35" s="517"/>
      <c r="I35" s="518"/>
      <c r="J35" s="516"/>
      <c r="K35" s="517"/>
      <c r="L35" s="518"/>
      <c r="M35" s="220"/>
      <c r="N35" s="220"/>
      <c r="O35" s="220"/>
      <c r="P35" s="220"/>
      <c r="Q35" s="221"/>
    </row>
    <row r="36" spans="1:17" s="55" customFormat="1" ht="14.25" x14ac:dyDescent="0.2">
      <c r="B36" s="64">
        <v>42230</v>
      </c>
      <c r="C36" s="65" t="s">
        <v>161</v>
      </c>
      <c r="D36" s="516"/>
      <c r="E36" s="517"/>
      <c r="F36" s="518"/>
      <c r="G36" s="516"/>
      <c r="H36" s="517"/>
      <c r="I36" s="518"/>
      <c r="J36" s="516"/>
      <c r="K36" s="517"/>
      <c r="L36" s="518"/>
      <c r="M36" s="220"/>
      <c r="N36" s="220"/>
      <c r="O36" s="220"/>
      <c r="P36" s="220"/>
      <c r="Q36" s="221"/>
    </row>
    <row r="37" spans="1:17" s="55" customFormat="1" thickBot="1" x14ac:dyDescent="0.25">
      <c r="B37" s="64">
        <v>42400</v>
      </c>
      <c r="C37" s="65" t="s">
        <v>162</v>
      </c>
      <c r="D37" s="522"/>
      <c r="E37" s="523"/>
      <c r="F37" s="524"/>
      <c r="G37" s="522"/>
      <c r="H37" s="523"/>
      <c r="I37" s="524"/>
      <c r="J37" s="522"/>
      <c r="K37" s="523"/>
      <c r="L37" s="524"/>
      <c r="M37" s="220"/>
      <c r="N37" s="220"/>
      <c r="O37" s="220"/>
      <c r="P37" s="220"/>
      <c r="Q37" s="221"/>
    </row>
    <row r="38" spans="1:17" s="55" customFormat="1" ht="15.75" thickBot="1" x14ac:dyDescent="0.3">
      <c r="B38" s="66">
        <v>42000</v>
      </c>
      <c r="C38" s="67" t="s">
        <v>163</v>
      </c>
      <c r="D38" s="519">
        <f>SUM(D30:F37)</f>
        <v>0</v>
      </c>
      <c r="E38" s="520"/>
      <c r="F38" s="521"/>
      <c r="G38" s="519">
        <f>SUM(G30:I37)</f>
        <v>0</v>
      </c>
      <c r="H38" s="520"/>
      <c r="I38" s="521"/>
      <c r="J38" s="519">
        <f>SUM(J30:L37)</f>
        <v>0</v>
      </c>
      <c r="K38" s="520"/>
      <c r="L38" s="521"/>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25"/>
      <c r="E40" s="526"/>
      <c r="F40" s="527"/>
      <c r="G40" s="525"/>
      <c r="H40" s="526"/>
      <c r="I40" s="527"/>
      <c r="J40" s="525"/>
      <c r="K40" s="526"/>
      <c r="L40" s="527"/>
      <c r="M40" s="220"/>
      <c r="N40" s="220"/>
      <c r="O40" s="220"/>
      <c r="P40" s="220"/>
      <c r="Q40" s="221"/>
    </row>
    <row r="41" spans="1:17" s="55" customFormat="1" ht="14.25" x14ac:dyDescent="0.2">
      <c r="B41" s="64">
        <v>50000</v>
      </c>
      <c r="C41" s="65" t="s">
        <v>165</v>
      </c>
      <c r="D41" s="516"/>
      <c r="E41" s="517"/>
      <c r="F41" s="518"/>
      <c r="G41" s="516"/>
      <c r="H41" s="517"/>
      <c r="I41" s="518"/>
      <c r="J41" s="516"/>
      <c r="K41" s="517"/>
      <c r="L41" s="518"/>
      <c r="M41" s="220"/>
      <c r="N41" s="220"/>
      <c r="O41" s="220"/>
      <c r="P41" s="220"/>
      <c r="Q41" s="221"/>
    </row>
    <row r="42" spans="1:17" s="55" customFormat="1" ht="14.25" x14ac:dyDescent="0.2">
      <c r="B42" s="64">
        <v>23053</v>
      </c>
      <c r="C42" s="65" t="s">
        <v>166</v>
      </c>
      <c r="D42" s="516"/>
      <c r="E42" s="517"/>
      <c r="F42" s="518"/>
      <c r="G42" s="516"/>
      <c r="H42" s="517"/>
      <c r="I42" s="518"/>
      <c r="J42" s="516"/>
      <c r="K42" s="517"/>
      <c r="L42" s="518"/>
      <c r="M42" s="220"/>
      <c r="N42" s="220"/>
      <c r="O42" s="220"/>
      <c r="P42" s="220"/>
      <c r="Q42" s="221"/>
    </row>
    <row r="43" spans="1:17" s="55" customFormat="1" ht="14.25" x14ac:dyDescent="0.2">
      <c r="B43" s="64">
        <v>51000</v>
      </c>
      <c r="C43" s="65" t="s">
        <v>167</v>
      </c>
      <c r="D43" s="516"/>
      <c r="E43" s="517"/>
      <c r="F43" s="518"/>
      <c r="G43" s="516"/>
      <c r="H43" s="517"/>
      <c r="I43" s="518"/>
      <c r="J43" s="516"/>
      <c r="K43" s="517"/>
      <c r="L43" s="518"/>
      <c r="M43" s="220"/>
      <c r="N43" s="220"/>
      <c r="O43" s="220"/>
      <c r="P43" s="220"/>
      <c r="Q43" s="221"/>
    </row>
    <row r="44" spans="1:17" s="55" customFormat="1" ht="14.25" x14ac:dyDescent="0.2">
      <c r="B44" s="64">
        <v>23054</v>
      </c>
      <c r="C44" s="65" t="s">
        <v>168</v>
      </c>
      <c r="D44" s="516"/>
      <c r="E44" s="517"/>
      <c r="F44" s="518"/>
      <c r="G44" s="516"/>
      <c r="H44" s="517"/>
      <c r="I44" s="518"/>
      <c r="J44" s="516"/>
      <c r="K44" s="517"/>
      <c r="L44" s="518"/>
      <c r="M44" s="220"/>
      <c r="N44" s="220"/>
      <c r="O44" s="220"/>
      <c r="P44" s="220"/>
      <c r="Q44" s="221"/>
    </row>
    <row r="45" spans="1:17" s="55" customFormat="1" thickBot="1" x14ac:dyDescent="0.25">
      <c r="B45" s="64">
        <v>43000</v>
      </c>
      <c r="C45" s="65" t="s">
        <v>169</v>
      </c>
      <c r="D45" s="522"/>
      <c r="E45" s="523"/>
      <c r="F45" s="524"/>
      <c r="G45" s="522"/>
      <c r="H45" s="523"/>
      <c r="I45" s="524"/>
      <c r="J45" s="522"/>
      <c r="K45" s="523"/>
      <c r="L45" s="524"/>
      <c r="M45" s="220"/>
      <c r="N45" s="220"/>
      <c r="O45" s="220"/>
      <c r="P45" s="220"/>
      <c r="Q45" s="221"/>
    </row>
    <row r="46" spans="1:17" s="55" customFormat="1" ht="15.75" thickBot="1" x14ac:dyDescent="0.3">
      <c r="B46" s="66">
        <v>23055</v>
      </c>
      <c r="C46" s="67" t="s">
        <v>170</v>
      </c>
      <c r="D46" s="519">
        <f>SUM(D40:F45)</f>
        <v>0</v>
      </c>
      <c r="E46" s="520"/>
      <c r="F46" s="521"/>
      <c r="G46" s="519">
        <f>SUM(G40:I45)</f>
        <v>0</v>
      </c>
      <c r="H46" s="520"/>
      <c r="I46" s="521"/>
      <c r="J46" s="519">
        <f>SUM(J40:L45)</f>
        <v>0</v>
      </c>
      <c r="K46" s="520"/>
      <c r="L46" s="521"/>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zoomScale="70" zoomScaleNormal="70" zoomScaleSheetLayoutView="100" workbookViewId="0">
      <selection activeCell="B9" sqref="B9:AA9"/>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
        <v>313</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ht="15" customHeight="1" x14ac:dyDescent="0.25">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2" t="str">
        <f>G00!H13:Z13</f>
        <v>"Nombre de empresa"</v>
      </c>
      <c r="I13" s="443"/>
      <c r="J13" s="443"/>
      <c r="K13" s="443"/>
      <c r="L13" s="443"/>
      <c r="M13" s="443"/>
      <c r="N13" s="443"/>
      <c r="O13" s="443"/>
      <c r="P13" s="443"/>
      <c r="Q13" s="443"/>
      <c r="R13" s="443"/>
      <c r="S13" s="443"/>
      <c r="T13" s="443"/>
      <c r="U13" s="443"/>
      <c r="V13" s="443"/>
      <c r="W13" s="443"/>
      <c r="X13" s="443"/>
      <c r="Y13" s="443"/>
      <c r="Z13" s="44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t="s">
        <v>2</v>
      </c>
      <c r="W15" s="454">
        <f ca="1">RESUMEN!T11</f>
        <v>43594</v>
      </c>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5" t="s">
        <v>233</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279</v>
      </c>
      <c r="D20" s="249"/>
      <c r="E20" s="249"/>
      <c r="F20" s="249"/>
      <c r="G20" s="249"/>
      <c r="H20" s="249"/>
      <c r="I20" s="249"/>
      <c r="J20" s="249"/>
      <c r="K20" s="249"/>
      <c r="L20" s="249"/>
      <c r="M20" s="249"/>
      <c r="N20" s="249"/>
      <c r="O20" s="249"/>
      <c r="P20" s="249"/>
      <c r="T20" s="115"/>
      <c r="U20" s="115"/>
      <c r="V20" s="249" t="s">
        <v>223</v>
      </c>
      <c r="W20" s="249"/>
      <c r="X20" s="289"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224</v>
      </c>
      <c r="W21" s="249"/>
      <c r="X21" s="289"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225</v>
      </c>
      <c r="W22" s="249"/>
      <c r="X22" s="289" t="s">
        <v>174</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226</v>
      </c>
      <c r="W23" s="249"/>
      <c r="X23" s="289" t="s">
        <v>174</v>
      </c>
      <c r="Y23" s="122"/>
      <c r="Z23" s="122"/>
      <c r="AA23" s="123"/>
    </row>
    <row r="24" spans="2:27" ht="15" customHeight="1" x14ac:dyDescent="0.25">
      <c r="B24" s="121"/>
      <c r="C24" s="441" t="s">
        <v>234</v>
      </c>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123"/>
    </row>
    <row r="25" spans="2:27" ht="15" customHeight="1" x14ac:dyDescent="0.25">
      <c r="B25" s="121"/>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123"/>
    </row>
    <row r="26" spans="2:27" ht="15" customHeight="1" x14ac:dyDescent="0.25">
      <c r="B26" s="121"/>
      <c r="C26" s="441"/>
      <c r="D26" s="441"/>
      <c r="E26" s="441"/>
      <c r="F26" s="441"/>
      <c r="G26" s="441"/>
      <c r="H26" s="441"/>
      <c r="I26" s="441"/>
      <c r="J26" s="441"/>
      <c r="K26" s="441"/>
      <c r="L26" s="441"/>
      <c r="M26" s="441"/>
      <c r="N26" s="441"/>
      <c r="O26" s="441"/>
      <c r="P26" s="441"/>
      <c r="Q26" s="441"/>
      <c r="R26" s="441"/>
      <c r="S26" s="441"/>
      <c r="T26" s="441"/>
      <c r="U26" s="441"/>
      <c r="V26" s="441"/>
      <c r="W26" s="441"/>
      <c r="X26" s="441"/>
      <c r="Y26" s="441"/>
      <c r="Z26" s="441"/>
      <c r="AA26" s="123"/>
    </row>
    <row r="27" spans="2:27" ht="15" customHeight="1" x14ac:dyDescent="0.25">
      <c r="B27" s="121"/>
      <c r="C27" s="441"/>
      <c r="D27" s="441"/>
      <c r="E27" s="441"/>
      <c r="F27" s="441"/>
      <c r="G27" s="441"/>
      <c r="H27" s="441"/>
      <c r="I27" s="441"/>
      <c r="J27" s="441"/>
      <c r="K27" s="441"/>
      <c r="L27" s="441"/>
      <c r="M27" s="441"/>
      <c r="N27" s="441"/>
      <c r="O27" s="441"/>
      <c r="P27" s="441"/>
      <c r="Q27" s="441"/>
      <c r="R27" s="441"/>
      <c r="S27" s="441"/>
      <c r="T27" s="441"/>
      <c r="U27" s="441"/>
      <c r="V27" s="441"/>
      <c r="W27" s="441"/>
      <c r="X27" s="441"/>
      <c r="Y27" s="441"/>
      <c r="Z27" s="441"/>
      <c r="AA27" s="123"/>
    </row>
    <row r="28" spans="2:27" ht="34.5" customHeight="1" x14ac:dyDescent="0.25">
      <c r="B28" s="121"/>
      <c r="C28" s="441"/>
      <c r="D28" s="441"/>
      <c r="E28" s="441"/>
      <c r="F28" s="441"/>
      <c r="G28" s="441"/>
      <c r="H28" s="441"/>
      <c r="I28" s="441"/>
      <c r="J28" s="441"/>
      <c r="K28" s="441"/>
      <c r="L28" s="441"/>
      <c r="M28" s="441"/>
      <c r="N28" s="441"/>
      <c r="O28" s="441"/>
      <c r="P28" s="441"/>
      <c r="Q28" s="441"/>
      <c r="R28" s="441"/>
      <c r="S28" s="441"/>
      <c r="T28" s="441"/>
      <c r="U28" s="441"/>
      <c r="V28" s="441"/>
      <c r="W28" s="441"/>
      <c r="X28" s="441"/>
      <c r="Y28" s="441"/>
      <c r="Z28" s="441"/>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32" t="s">
        <v>222</v>
      </c>
      <c r="J31" s="433"/>
      <c r="K31" s="433"/>
      <c r="L31" s="433"/>
      <c r="M31" s="433"/>
      <c r="N31" s="433"/>
      <c r="O31" s="433"/>
      <c r="P31" s="433"/>
      <c r="Q31" s="433"/>
      <c r="R31" s="433"/>
      <c r="S31" s="433"/>
      <c r="T31" s="434"/>
      <c r="U31" s="126"/>
      <c r="V31" s="126"/>
      <c r="W31" s="126"/>
      <c r="X31" s="126"/>
      <c r="Y31" s="126"/>
      <c r="Z31" s="126"/>
      <c r="AA31" s="128"/>
    </row>
    <row r="32" spans="2:27" ht="15" customHeight="1" x14ac:dyDescent="0.25">
      <c r="B32" s="121"/>
      <c r="C32" s="122"/>
      <c r="D32" s="126"/>
      <c r="E32" s="126"/>
      <c r="F32" s="126"/>
      <c r="G32" s="126"/>
      <c r="H32" s="126"/>
      <c r="I32" s="435"/>
      <c r="J32" s="436"/>
      <c r="K32" s="436"/>
      <c r="L32" s="436"/>
      <c r="M32" s="436"/>
      <c r="N32" s="436"/>
      <c r="O32" s="436"/>
      <c r="P32" s="436"/>
      <c r="Q32" s="436"/>
      <c r="R32" s="436"/>
      <c r="S32" s="436"/>
      <c r="T32" s="437"/>
      <c r="U32" s="126"/>
      <c r="V32" s="126"/>
      <c r="W32" s="126"/>
      <c r="X32" s="126"/>
      <c r="Y32" s="126"/>
      <c r="Z32" s="126"/>
      <c r="AA32" s="123"/>
    </row>
    <row r="33" spans="2:27" ht="15" customHeight="1" x14ac:dyDescent="0.25">
      <c r="B33" s="121"/>
      <c r="C33" s="122"/>
      <c r="D33" s="118"/>
      <c r="E33" s="122"/>
      <c r="F33" s="122"/>
      <c r="G33" s="122"/>
      <c r="H33" s="122"/>
      <c r="I33" s="435"/>
      <c r="J33" s="436"/>
      <c r="K33" s="436"/>
      <c r="L33" s="436"/>
      <c r="M33" s="436"/>
      <c r="N33" s="436"/>
      <c r="O33" s="436"/>
      <c r="P33" s="436"/>
      <c r="Q33" s="436"/>
      <c r="R33" s="436"/>
      <c r="S33" s="436"/>
      <c r="T33" s="437"/>
      <c r="U33" s="122"/>
      <c r="V33" s="122"/>
      <c r="W33" s="122"/>
      <c r="X33" s="122"/>
      <c r="Y33" s="122"/>
      <c r="Z33" s="122"/>
      <c r="AA33" s="123"/>
    </row>
    <row r="34" spans="2:27" ht="15" customHeight="1" x14ac:dyDescent="0.25">
      <c r="B34" s="121"/>
      <c r="C34" s="122"/>
      <c r="D34" s="122"/>
      <c r="E34" s="122"/>
      <c r="F34" s="122"/>
      <c r="G34" s="122"/>
      <c r="H34" s="122"/>
      <c r="I34" s="435"/>
      <c r="J34" s="436"/>
      <c r="K34" s="436"/>
      <c r="L34" s="436"/>
      <c r="M34" s="436"/>
      <c r="N34" s="436"/>
      <c r="O34" s="436"/>
      <c r="P34" s="436"/>
      <c r="Q34" s="436"/>
      <c r="R34" s="436"/>
      <c r="S34" s="436"/>
      <c r="T34" s="437"/>
      <c r="U34" s="122"/>
      <c r="V34" s="122"/>
      <c r="W34" s="122"/>
      <c r="X34" s="122"/>
      <c r="Y34" s="122"/>
      <c r="Z34" s="122"/>
      <c r="AA34" s="123"/>
    </row>
    <row r="35" spans="2:27" ht="15" customHeight="1" x14ac:dyDescent="0.25">
      <c r="B35" s="121"/>
      <c r="C35" s="122"/>
      <c r="D35" s="122"/>
      <c r="E35" s="122"/>
      <c r="F35" s="122"/>
      <c r="G35" s="122"/>
      <c r="H35" s="122"/>
      <c r="I35" s="435"/>
      <c r="J35" s="436"/>
      <c r="K35" s="436"/>
      <c r="L35" s="436"/>
      <c r="M35" s="436"/>
      <c r="N35" s="436"/>
      <c r="O35" s="436"/>
      <c r="P35" s="436"/>
      <c r="Q35" s="436"/>
      <c r="R35" s="436"/>
      <c r="S35" s="436"/>
      <c r="T35" s="437"/>
      <c r="U35" s="122"/>
      <c r="V35" s="122"/>
      <c r="W35" s="122"/>
      <c r="X35" s="122"/>
      <c r="Y35" s="122"/>
      <c r="Z35" s="122"/>
      <c r="AA35" s="123"/>
    </row>
    <row r="36" spans="2:27" ht="15" customHeight="1" x14ac:dyDescent="0.25">
      <c r="B36" s="121"/>
      <c r="C36" s="122"/>
      <c r="D36" s="122"/>
      <c r="E36" s="122"/>
      <c r="F36" s="122"/>
      <c r="G36" s="122"/>
      <c r="H36" s="122"/>
      <c r="I36" s="435"/>
      <c r="J36" s="436"/>
      <c r="K36" s="436"/>
      <c r="L36" s="436"/>
      <c r="M36" s="436"/>
      <c r="N36" s="436"/>
      <c r="O36" s="436"/>
      <c r="P36" s="436"/>
      <c r="Q36" s="436"/>
      <c r="R36" s="436"/>
      <c r="S36" s="436"/>
      <c r="T36" s="437"/>
      <c r="U36" s="122"/>
      <c r="V36" s="122"/>
      <c r="W36" s="122"/>
      <c r="X36" s="122"/>
      <c r="Y36" s="122"/>
      <c r="Z36" s="122"/>
      <c r="AA36" s="123"/>
    </row>
    <row r="37" spans="2:27" ht="15" customHeight="1" thickBot="1" x14ac:dyDescent="0.3">
      <c r="B37" s="121"/>
      <c r="C37" s="129"/>
      <c r="D37" s="129"/>
      <c r="E37" s="129"/>
      <c r="F37" s="129"/>
      <c r="G37" s="129"/>
      <c r="H37" s="129"/>
      <c r="I37" s="438"/>
      <c r="J37" s="439"/>
      <c r="K37" s="439"/>
      <c r="L37" s="439"/>
      <c r="M37" s="439"/>
      <c r="N37" s="439"/>
      <c r="O37" s="439"/>
      <c r="P37" s="439"/>
      <c r="Q37" s="439"/>
      <c r="R37" s="439"/>
      <c r="S37" s="439"/>
      <c r="T37" s="440"/>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70"/>
  <sheetViews>
    <sheetView showGridLines="0" tabSelected="1" zoomScaleNormal="100" zoomScaleSheetLayoutView="100" workbookViewId="0">
      <selection activeCell="E27" sqref="E27:W27"/>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row>
    <row r="3" spans="2:43"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row>
    <row r="4" spans="2:43"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row>
    <row r="5" spans="2:43"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row>
    <row r="6" spans="2:43"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row>
    <row r="7" spans="2:43" s="45" customFormat="1" ht="15" customHeight="1" x14ac:dyDescent="0.25">
      <c r="B7" s="348" t="s">
        <v>313</v>
      </c>
      <c r="C7" s="348"/>
      <c r="D7" s="348"/>
      <c r="E7" s="348"/>
      <c r="F7" s="348"/>
      <c r="G7" s="348"/>
      <c r="H7" s="348"/>
      <c r="I7" s="348"/>
      <c r="J7" s="348"/>
      <c r="K7" s="348"/>
      <c r="L7" s="348"/>
      <c r="M7" s="348"/>
      <c r="N7" s="348"/>
      <c r="O7" s="348"/>
      <c r="P7" s="348"/>
      <c r="Q7" s="348"/>
      <c r="R7" s="348"/>
      <c r="S7" s="348"/>
      <c r="T7" s="348"/>
      <c r="U7" s="348"/>
      <c r="V7" s="348"/>
      <c r="W7" s="348"/>
      <c r="X7" s="348"/>
      <c r="Y7" s="348"/>
      <c r="Z7" s="348"/>
    </row>
    <row r="8" spans="2:43"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row>
    <row r="9" spans="2:43"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row>
    <row r="10" spans="2:43" ht="15" customHeight="1" x14ac:dyDescent="0.25">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row>
    <row r="11" spans="2:43"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RESUMEN!T11</f>
        <v>43594</v>
      </c>
      <c r="X13" s="455"/>
      <c r="Y13" s="456"/>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45" t="s">
        <v>188</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40"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40" s="28" customFormat="1" ht="15" customHeight="1" x14ac:dyDescent="0.25">
      <c r="B19" s="290"/>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2"/>
    </row>
    <row r="20" spans="2:40" s="28" customFormat="1" ht="15" customHeight="1" x14ac:dyDescent="0.25">
      <c r="B20" s="293" t="s">
        <v>282</v>
      </c>
      <c r="C20" s="294"/>
      <c r="D20" s="294"/>
      <c r="E20" s="294"/>
      <c r="F20" s="294"/>
      <c r="G20" s="294"/>
      <c r="H20" s="294"/>
      <c r="I20" s="294"/>
      <c r="J20" s="294"/>
      <c r="K20" s="294"/>
      <c r="L20" s="294"/>
      <c r="M20" s="294"/>
      <c r="N20" s="294"/>
      <c r="O20" s="294"/>
      <c r="P20" s="294"/>
      <c r="Q20" s="294"/>
      <c r="R20" s="294"/>
      <c r="S20" s="294"/>
      <c r="T20" s="294"/>
      <c r="U20" s="294"/>
      <c r="V20" s="294"/>
      <c r="W20" s="294"/>
      <c r="X20" s="294"/>
      <c r="Y20" s="321" t="s">
        <v>283</v>
      </c>
      <c r="Z20" s="294"/>
      <c r="AA20" s="295"/>
    </row>
    <row r="21" spans="2:40" s="28" customFormat="1" ht="15" customHeight="1" x14ac:dyDescent="0.25">
      <c r="B21" s="296"/>
      <c r="C21" s="294"/>
      <c r="D21" s="294"/>
      <c r="E21" s="297" t="s">
        <v>335</v>
      </c>
      <c r="F21" s="298"/>
      <c r="G21" s="298"/>
      <c r="H21" s="298"/>
      <c r="I21" s="298"/>
      <c r="J21" s="298"/>
      <c r="K21" s="298"/>
      <c r="L21" s="298"/>
      <c r="M21" s="298"/>
      <c r="N21" s="298"/>
      <c r="O21" s="298"/>
      <c r="P21" s="298"/>
      <c r="Q21" s="298"/>
      <c r="R21" s="298"/>
      <c r="S21" s="298"/>
      <c r="T21" s="294"/>
      <c r="U21" s="294"/>
      <c r="V21" s="294"/>
      <c r="W21" s="294"/>
      <c r="X21" s="294"/>
      <c r="Y21" s="299" t="s">
        <v>210</v>
      </c>
      <c r="Z21" s="294"/>
      <c r="AA21" s="295"/>
    </row>
    <row r="22" spans="2:40" s="28" customFormat="1" ht="15" customHeight="1" x14ac:dyDescent="0.25">
      <c r="B22" s="296"/>
      <c r="C22" s="294"/>
      <c r="D22" s="294"/>
      <c r="E22" s="297" t="s">
        <v>314</v>
      </c>
      <c r="F22" s="298"/>
      <c r="G22" s="298"/>
      <c r="H22" s="298"/>
      <c r="I22" s="298"/>
      <c r="J22" s="298"/>
      <c r="K22" s="298"/>
      <c r="L22" s="298"/>
      <c r="M22" s="298"/>
      <c r="N22" s="298"/>
      <c r="O22" s="298"/>
      <c r="P22" s="298"/>
      <c r="Q22" s="298"/>
      <c r="R22" s="298"/>
      <c r="S22" s="298"/>
      <c r="T22" s="294"/>
      <c r="U22" s="294"/>
      <c r="V22" s="294"/>
      <c r="W22" s="294"/>
      <c r="X22" s="294"/>
      <c r="Y22" s="299" t="s">
        <v>210</v>
      </c>
      <c r="Z22" s="294"/>
      <c r="AA22" s="295"/>
    </row>
    <row r="23" spans="2:40" s="28" customFormat="1" ht="15" customHeight="1" x14ac:dyDescent="0.25">
      <c r="B23" s="296"/>
      <c r="C23" s="294"/>
      <c r="D23" s="294"/>
      <c r="E23" s="298"/>
      <c r="F23" s="298"/>
      <c r="G23" s="298"/>
      <c r="H23" s="298"/>
      <c r="I23" s="298"/>
      <c r="J23" s="298"/>
      <c r="K23" s="298"/>
      <c r="L23" s="298"/>
      <c r="M23" s="298"/>
      <c r="N23" s="298"/>
      <c r="O23" s="298"/>
      <c r="P23" s="298"/>
      <c r="Q23" s="298"/>
      <c r="R23" s="298"/>
      <c r="S23" s="298"/>
      <c r="T23" s="294"/>
      <c r="U23" s="294"/>
      <c r="V23" s="294"/>
      <c r="W23" s="294"/>
      <c r="X23" s="294"/>
      <c r="Y23" s="294"/>
      <c r="Z23" s="294"/>
      <c r="AA23" s="295"/>
      <c r="AN23" s="300"/>
    </row>
    <row r="24" spans="2:40" s="28" customFormat="1" ht="15" customHeight="1" x14ac:dyDescent="0.25">
      <c r="B24" s="293" t="s">
        <v>284</v>
      </c>
      <c r="C24" s="294"/>
      <c r="D24" s="294"/>
      <c r="E24" s="298"/>
      <c r="F24" s="298"/>
      <c r="G24" s="298"/>
      <c r="H24" s="298"/>
      <c r="I24" s="298"/>
      <c r="J24" s="298"/>
      <c r="K24" s="298"/>
      <c r="L24" s="298"/>
      <c r="M24" s="298"/>
      <c r="N24" s="298"/>
      <c r="O24" s="298"/>
      <c r="P24" s="298"/>
      <c r="Q24" s="298"/>
      <c r="R24" s="298"/>
      <c r="S24" s="298"/>
      <c r="T24" s="294"/>
      <c r="U24" s="294"/>
      <c r="V24" s="294"/>
      <c r="W24" s="294"/>
      <c r="X24" s="301" t="s">
        <v>285</v>
      </c>
      <c r="Y24" s="301" t="s">
        <v>286</v>
      </c>
      <c r="Z24" s="294"/>
      <c r="AA24" s="295"/>
      <c r="AN24" s="300"/>
    </row>
    <row r="25" spans="2:40" s="28" customFormat="1" ht="15" customHeight="1" x14ac:dyDescent="0.25">
      <c r="B25" s="296"/>
      <c r="C25" s="294"/>
      <c r="D25" s="294"/>
      <c r="E25" s="297" t="s">
        <v>308</v>
      </c>
      <c r="F25" s="298"/>
      <c r="G25" s="298"/>
      <c r="H25" s="298"/>
      <c r="I25" s="298"/>
      <c r="J25" s="298"/>
      <c r="K25" s="298"/>
      <c r="L25" s="298"/>
      <c r="M25" s="298"/>
      <c r="N25" s="298"/>
      <c r="O25" s="298"/>
      <c r="P25" s="298"/>
      <c r="Q25" s="298"/>
      <c r="R25" s="298"/>
      <c r="S25" s="298"/>
      <c r="T25" s="294"/>
      <c r="U25" s="294"/>
      <c r="V25" s="294"/>
      <c r="W25" s="294"/>
      <c r="X25" s="294"/>
      <c r="Y25" s="302"/>
      <c r="Z25" s="294"/>
      <c r="AA25" s="295"/>
      <c r="AN25" s="300"/>
    </row>
    <row r="26" spans="2:40" s="28" customFormat="1" ht="15" customHeight="1" x14ac:dyDescent="0.25">
      <c r="B26" s="296"/>
      <c r="C26" s="294"/>
      <c r="D26" s="294"/>
      <c r="E26" s="541" t="s">
        <v>315</v>
      </c>
      <c r="F26" s="541"/>
      <c r="G26" s="541"/>
      <c r="H26" s="541"/>
      <c r="I26" s="541"/>
      <c r="J26" s="541"/>
      <c r="K26" s="541"/>
      <c r="L26" s="541"/>
      <c r="M26" s="541"/>
      <c r="N26" s="541"/>
      <c r="O26" s="541"/>
      <c r="P26" s="541"/>
      <c r="Q26" s="541"/>
      <c r="R26" s="541"/>
      <c r="S26" s="541"/>
      <c r="T26" s="541"/>
      <c r="U26" s="541"/>
      <c r="V26" s="541"/>
      <c r="W26" s="542"/>
      <c r="X26" s="303" t="s">
        <v>175</v>
      </c>
      <c r="Y26" s="303" t="s">
        <v>175</v>
      </c>
      <c r="Z26" s="294"/>
      <c r="AA26" s="295"/>
      <c r="AN26" s="300"/>
    </row>
    <row r="27" spans="2:40" s="28" customFormat="1" ht="15" customHeight="1" x14ac:dyDescent="0.25">
      <c r="B27" s="304"/>
      <c r="C27" s="302"/>
      <c r="D27" s="305"/>
      <c r="E27" s="541" t="s">
        <v>316</v>
      </c>
      <c r="F27" s="541"/>
      <c r="G27" s="541"/>
      <c r="H27" s="541"/>
      <c r="I27" s="541"/>
      <c r="J27" s="541"/>
      <c r="K27" s="541"/>
      <c r="L27" s="541"/>
      <c r="M27" s="541"/>
      <c r="N27" s="541"/>
      <c r="O27" s="541"/>
      <c r="P27" s="541"/>
      <c r="Q27" s="541"/>
      <c r="R27" s="541"/>
      <c r="S27" s="541"/>
      <c r="T27" s="541"/>
      <c r="U27" s="541"/>
      <c r="V27" s="541"/>
      <c r="W27" s="542"/>
      <c r="X27" s="303" t="s">
        <v>175</v>
      </c>
      <c r="Y27" s="303" t="s">
        <v>175</v>
      </c>
      <c r="Z27" s="294"/>
      <c r="AA27" s="306"/>
      <c r="AN27" s="300"/>
    </row>
    <row r="28" spans="2:40" s="28" customFormat="1" ht="16.899999999999999" customHeight="1" x14ac:dyDescent="0.25">
      <c r="B28" s="307"/>
      <c r="C28" s="294"/>
      <c r="D28" s="294"/>
      <c r="E28" s="308"/>
      <c r="F28" s="308"/>
      <c r="G28" s="298"/>
      <c r="H28" s="298"/>
      <c r="I28" s="298"/>
      <c r="J28" s="298"/>
      <c r="K28" s="298"/>
      <c r="L28" s="298"/>
      <c r="M28" s="298"/>
      <c r="N28" s="298"/>
      <c r="O28" s="298"/>
      <c r="P28" s="298"/>
      <c r="Q28" s="298"/>
      <c r="R28" s="298"/>
      <c r="S28" s="298"/>
      <c r="T28" s="294"/>
      <c r="U28" s="294"/>
      <c r="V28" s="294"/>
      <c r="W28" s="294"/>
      <c r="X28" s="294"/>
      <c r="Y28" s="294"/>
      <c r="Z28" s="294"/>
      <c r="AA28" s="309"/>
      <c r="AN28" s="310"/>
    </row>
    <row r="29" spans="2:40" s="28" customFormat="1" ht="15" customHeight="1" x14ac:dyDescent="0.25">
      <c r="B29" s="296"/>
      <c r="C29" s="294"/>
      <c r="D29" s="294"/>
      <c r="E29" s="297" t="s">
        <v>309</v>
      </c>
      <c r="F29" s="298"/>
      <c r="G29" s="298"/>
      <c r="H29" s="298"/>
      <c r="I29" s="298"/>
      <c r="J29" s="298"/>
      <c r="K29" s="298"/>
      <c r="L29" s="298"/>
      <c r="M29" s="298"/>
      <c r="N29" s="298"/>
      <c r="O29" s="298"/>
      <c r="P29" s="298"/>
      <c r="Q29" s="298"/>
      <c r="R29" s="298"/>
      <c r="S29" s="298"/>
      <c r="T29" s="294"/>
      <c r="U29" s="294"/>
      <c r="V29" s="294"/>
      <c r="W29" s="294"/>
      <c r="X29" s="294"/>
      <c r="Y29" s="311" t="s">
        <v>287</v>
      </c>
      <c r="Z29" s="294"/>
      <c r="AA29" s="295"/>
      <c r="AN29" s="300"/>
    </row>
    <row r="30" spans="2:40" s="28" customFormat="1" ht="15" customHeight="1" x14ac:dyDescent="0.25">
      <c r="B30" s="296"/>
      <c r="C30" s="294"/>
      <c r="D30" s="294"/>
      <c r="E30" s="297" t="s">
        <v>310</v>
      </c>
      <c r="F30" s="298"/>
      <c r="G30" s="298"/>
      <c r="H30" s="298"/>
      <c r="I30" s="298"/>
      <c r="J30" s="298"/>
      <c r="K30" s="298"/>
      <c r="L30" s="298"/>
      <c r="M30" s="298"/>
      <c r="N30" s="298"/>
      <c r="O30" s="298"/>
      <c r="P30" s="298"/>
      <c r="Q30" s="298"/>
      <c r="R30" s="298"/>
      <c r="S30" s="298"/>
      <c r="T30" s="294"/>
      <c r="U30" s="294"/>
      <c r="V30" s="294"/>
      <c r="W30" s="294"/>
      <c r="X30" s="312"/>
      <c r="Y30" s="303" t="s">
        <v>175</v>
      </c>
      <c r="Z30" s="294"/>
      <c r="AA30" s="295"/>
      <c r="AN30" s="300"/>
    </row>
    <row r="31" spans="2:40" s="28" customFormat="1" ht="15" customHeight="1" x14ac:dyDescent="0.25">
      <c r="B31" s="296"/>
      <c r="C31" s="294"/>
      <c r="D31" s="294"/>
      <c r="E31" s="541" t="s">
        <v>317</v>
      </c>
      <c r="F31" s="541"/>
      <c r="G31" s="541"/>
      <c r="H31" s="541"/>
      <c r="I31" s="541"/>
      <c r="J31" s="541"/>
      <c r="K31" s="541"/>
      <c r="L31" s="541"/>
      <c r="M31" s="541"/>
      <c r="N31" s="541"/>
      <c r="O31" s="541"/>
      <c r="P31" s="541"/>
      <c r="Q31" s="541"/>
      <c r="R31" s="541"/>
      <c r="S31" s="541"/>
      <c r="T31" s="294"/>
      <c r="U31" s="294"/>
      <c r="V31" s="294"/>
      <c r="W31" s="294"/>
      <c r="X31" s="312"/>
      <c r="Y31" s="303" t="s">
        <v>175</v>
      </c>
      <c r="Z31" s="294"/>
      <c r="AA31" s="295"/>
      <c r="AN31" s="300"/>
    </row>
    <row r="32" spans="2:40" s="28" customFormat="1" ht="15" customHeight="1" x14ac:dyDescent="0.25">
      <c r="B32" s="296"/>
      <c r="C32" s="294"/>
      <c r="D32" s="294"/>
      <c r="E32" s="541" t="s">
        <v>318</v>
      </c>
      <c r="F32" s="541"/>
      <c r="G32" s="541"/>
      <c r="H32" s="541"/>
      <c r="I32" s="541"/>
      <c r="J32" s="541"/>
      <c r="K32" s="541"/>
      <c r="L32" s="541"/>
      <c r="M32" s="541"/>
      <c r="N32" s="541"/>
      <c r="O32" s="541"/>
      <c r="P32" s="541"/>
      <c r="Q32" s="541"/>
      <c r="R32" s="541"/>
      <c r="S32" s="541"/>
      <c r="T32" s="294"/>
      <c r="U32" s="294"/>
      <c r="V32" s="294"/>
      <c r="W32" s="294"/>
      <c r="X32" s="312"/>
      <c r="Y32" s="303" t="s">
        <v>175</v>
      </c>
      <c r="Z32" s="294"/>
      <c r="AA32" s="295"/>
      <c r="AN32" s="300"/>
    </row>
    <row r="33" spans="2:40" s="28" customFormat="1" ht="15" customHeight="1" x14ac:dyDescent="0.25">
      <c r="B33" s="296"/>
      <c r="C33" s="294"/>
      <c r="D33" s="294"/>
      <c r="E33" s="541" t="s">
        <v>320</v>
      </c>
      <c r="F33" s="541"/>
      <c r="G33" s="541"/>
      <c r="H33" s="541"/>
      <c r="I33" s="541"/>
      <c r="J33" s="541"/>
      <c r="K33" s="541"/>
      <c r="L33" s="541"/>
      <c r="M33" s="541"/>
      <c r="N33" s="541"/>
      <c r="O33" s="541"/>
      <c r="P33" s="541"/>
      <c r="Q33" s="541"/>
      <c r="R33" s="541"/>
      <c r="S33" s="541"/>
      <c r="T33" s="541"/>
      <c r="U33" s="541"/>
      <c r="V33" s="541"/>
      <c r="W33" s="541"/>
      <c r="X33" s="312"/>
      <c r="Y33" s="303" t="s">
        <v>175</v>
      </c>
      <c r="Z33" s="294"/>
      <c r="AA33" s="295"/>
      <c r="AN33" s="300"/>
    </row>
    <row r="34" spans="2:40" s="28" customFormat="1" ht="15" customHeight="1" x14ac:dyDescent="0.25">
      <c r="B34" s="296"/>
      <c r="C34" s="294"/>
      <c r="D34" s="294"/>
      <c r="E34" s="541" t="s">
        <v>319</v>
      </c>
      <c r="F34" s="541"/>
      <c r="G34" s="541"/>
      <c r="H34" s="541"/>
      <c r="I34" s="541"/>
      <c r="J34" s="541"/>
      <c r="K34" s="541"/>
      <c r="L34" s="541"/>
      <c r="M34" s="541"/>
      <c r="N34" s="541"/>
      <c r="O34" s="541"/>
      <c r="P34" s="541"/>
      <c r="Q34" s="541"/>
      <c r="R34" s="541"/>
      <c r="S34" s="541"/>
      <c r="T34" s="294"/>
      <c r="U34" s="294"/>
      <c r="V34" s="294"/>
      <c r="W34" s="294"/>
      <c r="X34" s="312"/>
      <c r="Y34" s="303" t="s">
        <v>175</v>
      </c>
      <c r="Z34" s="294"/>
      <c r="AA34" s="295"/>
      <c r="AN34" s="300"/>
    </row>
    <row r="35" spans="2:40" s="28" customFormat="1" ht="15" customHeight="1" x14ac:dyDescent="0.25">
      <c r="B35" s="304"/>
      <c r="C35" s="294"/>
      <c r="D35" s="294"/>
      <c r="E35" s="294"/>
      <c r="F35" s="294"/>
      <c r="G35" s="294"/>
      <c r="H35" s="294"/>
      <c r="I35" s="294"/>
      <c r="J35" s="294"/>
      <c r="K35" s="294"/>
      <c r="L35" s="294"/>
      <c r="M35" s="294"/>
      <c r="N35" s="294"/>
      <c r="O35" s="294"/>
      <c r="P35" s="294"/>
      <c r="Q35" s="294"/>
      <c r="R35" s="294"/>
      <c r="S35" s="294"/>
      <c r="T35" s="294"/>
      <c r="U35" s="294"/>
      <c r="V35" s="294"/>
      <c r="W35" s="294"/>
      <c r="X35" s="294"/>
      <c r="Y35" s="294"/>
      <c r="Z35" s="294"/>
      <c r="AA35" s="306"/>
    </row>
    <row r="36" spans="2:40" s="28" customFormat="1" ht="15" customHeight="1" x14ac:dyDescent="0.25">
      <c r="B36" s="293" t="s">
        <v>288</v>
      </c>
      <c r="C36" s="294"/>
      <c r="D36" s="294"/>
      <c r="E36" s="294"/>
      <c r="F36" s="294"/>
      <c r="G36" s="294"/>
      <c r="H36" s="294"/>
      <c r="I36" s="294"/>
      <c r="J36" s="294"/>
      <c r="K36" s="294"/>
      <c r="L36" s="294"/>
      <c r="M36" s="294"/>
      <c r="N36" s="294"/>
      <c r="O36" s="294"/>
      <c r="P36" s="294"/>
      <c r="Q36" s="294"/>
      <c r="R36" s="294"/>
      <c r="S36" s="294"/>
      <c r="T36" s="294"/>
      <c r="U36" s="294"/>
      <c r="V36" s="294"/>
      <c r="W36" s="294"/>
      <c r="X36" s="294"/>
      <c r="Y36" s="294"/>
      <c r="Z36" s="294"/>
      <c r="AA36" s="306"/>
    </row>
    <row r="37" spans="2:40" s="28" customFormat="1" ht="15" customHeight="1" x14ac:dyDescent="0.25">
      <c r="B37" s="304"/>
      <c r="C37" s="302"/>
      <c r="D37" s="302"/>
      <c r="E37" s="302"/>
      <c r="F37" s="302"/>
      <c r="G37" s="302"/>
      <c r="H37" s="302"/>
      <c r="I37" s="302"/>
      <c r="J37" s="302"/>
      <c r="K37" s="302"/>
      <c r="L37" s="302"/>
      <c r="M37" s="302"/>
      <c r="N37" s="302"/>
      <c r="O37" s="302"/>
      <c r="P37" s="302"/>
      <c r="Q37" s="302"/>
      <c r="R37" s="302"/>
      <c r="S37" s="302"/>
      <c r="T37" s="302"/>
      <c r="U37" s="302"/>
      <c r="V37" s="302"/>
      <c r="W37" s="302"/>
      <c r="X37" s="302"/>
      <c r="Y37" s="311" t="s">
        <v>287</v>
      </c>
      <c r="Z37" s="302"/>
      <c r="AA37" s="306"/>
    </row>
    <row r="38" spans="2:40" s="243" customFormat="1" x14ac:dyDescent="0.25">
      <c r="B38" s="549" t="s">
        <v>289</v>
      </c>
      <c r="C38" s="550"/>
      <c r="D38" s="550"/>
      <c r="E38" s="550"/>
      <c r="F38" s="550"/>
      <c r="G38" s="550"/>
      <c r="H38" s="550"/>
      <c r="I38" s="550"/>
      <c r="J38" s="550"/>
      <c r="K38" s="550"/>
      <c r="L38" s="550"/>
      <c r="M38" s="550"/>
      <c r="N38" s="550"/>
      <c r="O38" s="550"/>
      <c r="P38" s="550"/>
      <c r="Q38" s="550"/>
      <c r="R38" s="550"/>
      <c r="S38" s="550"/>
      <c r="T38" s="550"/>
      <c r="U38" s="550"/>
      <c r="V38" s="550"/>
      <c r="W38" s="550"/>
      <c r="X38" s="550"/>
      <c r="Y38" s="303" t="s">
        <v>175</v>
      </c>
      <c r="Z38" s="313"/>
      <c r="AA38" s="314"/>
      <c r="AN38" s="300"/>
    </row>
    <row r="39" spans="2:40" s="243" customFormat="1" x14ac:dyDescent="0.25">
      <c r="B39" s="551" t="s">
        <v>290</v>
      </c>
      <c r="C39" s="552"/>
      <c r="D39" s="552"/>
      <c r="E39" s="552"/>
      <c r="F39" s="552"/>
      <c r="G39" s="552"/>
      <c r="H39" s="552"/>
      <c r="I39" s="552"/>
      <c r="J39" s="552"/>
      <c r="K39" s="552"/>
      <c r="L39" s="552"/>
      <c r="M39" s="552"/>
      <c r="N39" s="552"/>
      <c r="O39" s="552"/>
      <c r="P39" s="552"/>
      <c r="Q39" s="552"/>
      <c r="R39" s="552"/>
      <c r="S39" s="552"/>
      <c r="T39" s="552"/>
      <c r="U39" s="552"/>
      <c r="V39" s="552"/>
      <c r="W39" s="552"/>
      <c r="X39" s="553"/>
      <c r="Y39" s="294"/>
      <c r="Z39" s="315"/>
      <c r="AA39" s="314"/>
      <c r="AN39" s="300"/>
    </row>
    <row r="40" spans="2:40" s="243" customFormat="1" x14ac:dyDescent="0.25">
      <c r="B40" s="554" t="s">
        <v>291</v>
      </c>
      <c r="C40" s="555"/>
      <c r="D40" s="555"/>
      <c r="E40" s="555"/>
      <c r="F40" s="555"/>
      <c r="G40" s="555"/>
      <c r="H40" s="555"/>
      <c r="I40" s="555"/>
      <c r="J40" s="555"/>
      <c r="K40" s="555"/>
      <c r="L40" s="555"/>
      <c r="M40" s="555"/>
      <c r="N40" s="555"/>
      <c r="O40" s="555"/>
      <c r="P40" s="555"/>
      <c r="Q40" s="555"/>
      <c r="R40" s="555"/>
      <c r="S40" s="555"/>
      <c r="T40" s="555"/>
      <c r="U40" s="555"/>
      <c r="V40" s="555"/>
      <c r="W40" s="555"/>
      <c r="X40" s="556"/>
      <c r="Y40" s="321"/>
      <c r="Z40" s="305"/>
      <c r="AA40" s="314"/>
    </row>
    <row r="41" spans="2:40" s="243" customFormat="1" ht="14.45" customHeight="1" x14ac:dyDescent="0.25">
      <c r="B41" s="557" t="s">
        <v>321</v>
      </c>
      <c r="C41" s="558"/>
      <c r="D41" s="558"/>
      <c r="E41" s="558"/>
      <c r="F41" s="558"/>
      <c r="G41" s="558"/>
      <c r="H41" s="558"/>
      <c r="I41" s="558"/>
      <c r="J41" s="558"/>
      <c r="K41" s="558"/>
      <c r="L41" s="558"/>
      <c r="M41" s="558"/>
      <c r="N41" s="558"/>
      <c r="O41" s="558"/>
      <c r="P41" s="558"/>
      <c r="Q41" s="558"/>
      <c r="R41" s="558"/>
      <c r="S41" s="558"/>
      <c r="T41" s="558"/>
      <c r="U41" s="558"/>
      <c r="V41" s="558"/>
      <c r="W41" s="558"/>
      <c r="X41" s="559"/>
      <c r="Y41" s="316" t="s">
        <v>175</v>
      </c>
      <c r="Z41" s="305"/>
      <c r="AA41" s="314"/>
    </row>
    <row r="42" spans="2:40" s="243" customFormat="1" ht="14.45" customHeight="1" x14ac:dyDescent="0.25">
      <c r="B42" s="557" t="s">
        <v>330</v>
      </c>
      <c r="C42" s="558"/>
      <c r="D42" s="558"/>
      <c r="E42" s="558"/>
      <c r="F42" s="558"/>
      <c r="G42" s="558"/>
      <c r="H42" s="558"/>
      <c r="I42" s="558"/>
      <c r="J42" s="558"/>
      <c r="K42" s="558"/>
      <c r="L42" s="558"/>
      <c r="M42" s="558"/>
      <c r="N42" s="558"/>
      <c r="O42" s="558"/>
      <c r="P42" s="558"/>
      <c r="Q42" s="558"/>
      <c r="R42" s="558"/>
      <c r="S42" s="558"/>
      <c r="T42" s="558"/>
      <c r="U42" s="558"/>
      <c r="V42" s="558"/>
      <c r="W42" s="558"/>
      <c r="X42" s="559"/>
      <c r="Y42" s="316" t="s">
        <v>175</v>
      </c>
      <c r="Z42" s="305"/>
      <c r="AA42" s="314"/>
    </row>
    <row r="43" spans="2:40" s="243" customFormat="1" ht="14.45" customHeight="1" x14ac:dyDescent="0.25">
      <c r="B43" s="557" t="s">
        <v>322</v>
      </c>
      <c r="C43" s="558"/>
      <c r="D43" s="558"/>
      <c r="E43" s="558"/>
      <c r="F43" s="558"/>
      <c r="G43" s="558"/>
      <c r="H43" s="558"/>
      <c r="I43" s="558"/>
      <c r="J43" s="558"/>
      <c r="K43" s="558"/>
      <c r="L43" s="558"/>
      <c r="M43" s="558"/>
      <c r="N43" s="558"/>
      <c r="O43" s="558"/>
      <c r="P43" s="558"/>
      <c r="Q43" s="558"/>
      <c r="R43" s="558"/>
      <c r="S43" s="558"/>
      <c r="T43" s="558"/>
      <c r="U43" s="558"/>
      <c r="V43" s="558"/>
      <c r="W43" s="558"/>
      <c r="X43" s="559"/>
      <c r="Y43" s="316" t="s">
        <v>175</v>
      </c>
      <c r="Z43" s="305"/>
      <c r="AA43" s="314"/>
      <c r="AN43" s="300"/>
    </row>
    <row r="44" spans="2:40" s="28" customFormat="1" x14ac:dyDescent="0.25">
      <c r="B44" s="554"/>
      <c r="C44" s="555"/>
      <c r="D44" s="555"/>
      <c r="E44" s="555"/>
      <c r="F44" s="555"/>
      <c r="G44" s="555"/>
      <c r="H44" s="555"/>
      <c r="I44" s="555"/>
      <c r="J44" s="555"/>
      <c r="K44" s="555"/>
      <c r="L44" s="555"/>
      <c r="M44" s="555"/>
      <c r="N44" s="555"/>
      <c r="O44" s="555"/>
      <c r="P44" s="555"/>
      <c r="Q44" s="555"/>
      <c r="R44" s="555"/>
      <c r="S44" s="555"/>
      <c r="T44" s="555"/>
      <c r="U44" s="555"/>
      <c r="V44" s="555"/>
      <c r="W44" s="555"/>
      <c r="X44" s="556"/>
      <c r="Y44" s="294"/>
      <c r="Z44" s="305"/>
      <c r="AA44" s="317"/>
    </row>
    <row r="45" spans="2:40" s="28" customFormat="1" x14ac:dyDescent="0.25">
      <c r="B45" s="554" t="s">
        <v>292</v>
      </c>
      <c r="C45" s="555"/>
      <c r="D45" s="555"/>
      <c r="E45" s="555"/>
      <c r="F45" s="555"/>
      <c r="G45" s="555"/>
      <c r="H45" s="555"/>
      <c r="I45" s="555"/>
      <c r="J45" s="555"/>
      <c r="K45" s="555"/>
      <c r="L45" s="555"/>
      <c r="M45" s="555"/>
      <c r="N45" s="555"/>
      <c r="O45" s="555"/>
      <c r="P45" s="555"/>
      <c r="Q45" s="555"/>
      <c r="R45" s="555"/>
      <c r="S45" s="555"/>
      <c r="T45" s="555"/>
      <c r="U45" s="555"/>
      <c r="V45" s="555"/>
      <c r="W45" s="555"/>
      <c r="X45" s="556"/>
      <c r="Y45" s="321" t="s">
        <v>287</v>
      </c>
      <c r="Z45" s="318" t="s">
        <v>293</v>
      </c>
      <c r="AA45" s="317"/>
    </row>
    <row r="46" spans="2:40" s="28" customFormat="1" ht="15" customHeight="1" x14ac:dyDescent="0.25">
      <c r="B46" s="554" t="s">
        <v>311</v>
      </c>
      <c r="C46" s="555"/>
      <c r="D46" s="555"/>
      <c r="E46" s="555"/>
      <c r="F46" s="555"/>
      <c r="G46" s="555"/>
      <c r="H46" s="555"/>
      <c r="I46" s="555"/>
      <c r="J46" s="555"/>
      <c r="K46" s="555"/>
      <c r="L46" s="555"/>
      <c r="M46" s="555"/>
      <c r="N46" s="555"/>
      <c r="O46" s="555"/>
      <c r="P46" s="555"/>
      <c r="Q46" s="555"/>
      <c r="R46" s="555"/>
      <c r="S46" s="555"/>
      <c r="T46" s="555"/>
      <c r="U46" s="555"/>
      <c r="V46" s="555"/>
      <c r="W46" s="555"/>
      <c r="X46" s="556"/>
      <c r="Y46" s="316" t="s">
        <v>175</v>
      </c>
      <c r="Z46" s="299" t="s">
        <v>210</v>
      </c>
      <c r="AA46" s="317"/>
    </row>
    <row r="47" spans="2:40" s="28" customFormat="1" ht="15" customHeight="1" x14ac:dyDescent="0.25">
      <c r="B47" s="554" t="s">
        <v>331</v>
      </c>
      <c r="C47" s="555"/>
      <c r="D47" s="555"/>
      <c r="E47" s="555"/>
      <c r="F47" s="555"/>
      <c r="G47" s="555"/>
      <c r="H47" s="555"/>
      <c r="I47" s="555"/>
      <c r="J47" s="555"/>
      <c r="K47" s="555"/>
      <c r="L47" s="555"/>
      <c r="M47" s="555"/>
      <c r="N47" s="555"/>
      <c r="O47" s="555"/>
      <c r="P47" s="555"/>
      <c r="Q47" s="555"/>
      <c r="R47" s="555"/>
      <c r="S47" s="555"/>
      <c r="T47" s="555"/>
      <c r="U47" s="555"/>
      <c r="V47" s="555"/>
      <c r="W47" s="555"/>
      <c r="X47" s="556"/>
      <c r="Y47" s="316" t="s">
        <v>175</v>
      </c>
      <c r="Z47" s="299" t="s">
        <v>210</v>
      </c>
      <c r="AA47" s="317"/>
    </row>
    <row r="48" spans="2:40" s="28" customFormat="1" ht="15" customHeight="1" x14ac:dyDescent="0.25">
      <c r="B48" s="554" t="s">
        <v>332</v>
      </c>
      <c r="C48" s="555"/>
      <c r="D48" s="555"/>
      <c r="E48" s="555"/>
      <c r="F48" s="555"/>
      <c r="G48" s="555"/>
      <c r="H48" s="555"/>
      <c r="I48" s="555"/>
      <c r="J48" s="555"/>
      <c r="K48" s="555"/>
      <c r="L48" s="555"/>
      <c r="M48" s="555"/>
      <c r="N48" s="555"/>
      <c r="O48" s="555"/>
      <c r="P48" s="555"/>
      <c r="Q48" s="555"/>
      <c r="R48" s="555"/>
      <c r="S48" s="555"/>
      <c r="T48" s="555"/>
      <c r="U48" s="555"/>
      <c r="V48" s="555"/>
      <c r="W48" s="555"/>
      <c r="X48" s="556"/>
      <c r="Y48" s="316" t="s">
        <v>175</v>
      </c>
      <c r="Z48" s="299" t="s">
        <v>210</v>
      </c>
      <c r="AA48" s="317"/>
    </row>
    <row r="49" spans="2:27" s="28" customFormat="1" ht="15" customHeight="1" x14ac:dyDescent="0.25">
      <c r="B49" s="554" t="s">
        <v>333</v>
      </c>
      <c r="C49" s="555"/>
      <c r="D49" s="555"/>
      <c r="E49" s="555"/>
      <c r="F49" s="555"/>
      <c r="G49" s="555"/>
      <c r="H49" s="555"/>
      <c r="I49" s="555"/>
      <c r="J49" s="555"/>
      <c r="K49" s="555"/>
      <c r="L49" s="555"/>
      <c r="M49" s="555"/>
      <c r="N49" s="555"/>
      <c r="O49" s="555"/>
      <c r="P49" s="555"/>
      <c r="Q49" s="555"/>
      <c r="R49" s="555"/>
      <c r="S49" s="555"/>
      <c r="T49" s="555"/>
      <c r="U49" s="555"/>
      <c r="V49" s="555"/>
      <c r="W49" s="555"/>
      <c r="X49" s="556"/>
      <c r="Y49" s="316" t="s">
        <v>175</v>
      </c>
      <c r="Z49" s="299" t="s">
        <v>210</v>
      </c>
      <c r="AA49" s="317"/>
    </row>
    <row r="50" spans="2:27" s="28" customFormat="1" ht="15" customHeight="1" x14ac:dyDescent="0.25">
      <c r="B50" s="554" t="s">
        <v>334</v>
      </c>
      <c r="C50" s="555"/>
      <c r="D50" s="555"/>
      <c r="E50" s="555"/>
      <c r="F50" s="555"/>
      <c r="G50" s="555"/>
      <c r="H50" s="555"/>
      <c r="I50" s="555"/>
      <c r="J50" s="555"/>
      <c r="K50" s="555"/>
      <c r="L50" s="555"/>
      <c r="M50" s="555"/>
      <c r="N50" s="555"/>
      <c r="O50" s="555"/>
      <c r="P50" s="555"/>
      <c r="Q50" s="555"/>
      <c r="R50" s="555"/>
      <c r="S50" s="555"/>
      <c r="T50" s="555"/>
      <c r="U50" s="555"/>
      <c r="V50" s="555"/>
      <c r="W50" s="555"/>
      <c r="X50" s="556"/>
      <c r="Y50" s="316" t="s">
        <v>175</v>
      </c>
      <c r="Z50" s="299" t="s">
        <v>210</v>
      </c>
      <c r="AA50" s="317"/>
    </row>
    <row r="51" spans="2:27" s="28" customFormat="1" ht="15" customHeight="1" x14ac:dyDescent="0.25">
      <c r="B51" s="322"/>
      <c r="C51" s="323"/>
      <c r="D51" s="323"/>
      <c r="E51" s="323"/>
      <c r="F51" s="323"/>
      <c r="G51" s="323"/>
      <c r="H51" s="323"/>
      <c r="I51" s="323"/>
      <c r="J51" s="323"/>
      <c r="K51" s="323"/>
      <c r="L51" s="323"/>
      <c r="M51" s="323"/>
      <c r="N51" s="323"/>
      <c r="O51" s="323"/>
      <c r="P51" s="323"/>
      <c r="Q51" s="323"/>
      <c r="R51" s="323"/>
      <c r="S51" s="323"/>
      <c r="T51" s="323"/>
      <c r="U51" s="323"/>
      <c r="V51" s="323"/>
      <c r="W51" s="323"/>
      <c r="X51" s="324"/>
      <c r="Y51" s="294"/>
      <c r="Z51" s="305"/>
      <c r="AA51" s="317"/>
    </row>
    <row r="52" spans="2:27" s="28" customFormat="1" x14ac:dyDescent="0.25">
      <c r="B52" s="554" t="s">
        <v>303</v>
      </c>
      <c r="C52" s="555"/>
      <c r="D52" s="555"/>
      <c r="E52" s="555"/>
      <c r="F52" s="555"/>
      <c r="G52" s="555"/>
      <c r="H52" s="555"/>
      <c r="I52" s="555"/>
      <c r="J52" s="555"/>
      <c r="K52" s="555"/>
      <c r="L52" s="555"/>
      <c r="M52" s="555"/>
      <c r="N52" s="555"/>
      <c r="O52" s="555"/>
      <c r="P52" s="555"/>
      <c r="Q52" s="555"/>
      <c r="R52" s="555"/>
      <c r="S52" s="555"/>
      <c r="T52" s="555"/>
      <c r="U52" s="555"/>
      <c r="V52" s="555"/>
      <c r="W52" s="555"/>
      <c r="X52" s="556"/>
      <c r="Y52" s="321" t="s">
        <v>287</v>
      </c>
      <c r="Z52" s="318"/>
      <c r="AA52" s="317"/>
    </row>
    <row r="53" spans="2:27" s="28" customFormat="1" ht="15" customHeight="1" x14ac:dyDescent="0.25">
      <c r="B53" s="557" t="s">
        <v>327</v>
      </c>
      <c r="C53" s="558"/>
      <c r="D53" s="558"/>
      <c r="E53" s="558"/>
      <c r="F53" s="558"/>
      <c r="G53" s="558"/>
      <c r="H53" s="558"/>
      <c r="I53" s="558"/>
      <c r="J53" s="558"/>
      <c r="K53" s="558"/>
      <c r="L53" s="558"/>
      <c r="M53" s="558"/>
      <c r="N53" s="558"/>
      <c r="O53" s="558"/>
      <c r="P53" s="558"/>
      <c r="Q53" s="558"/>
      <c r="R53" s="558"/>
      <c r="S53" s="558"/>
      <c r="T53" s="558"/>
      <c r="U53" s="558"/>
      <c r="V53" s="558"/>
      <c r="W53" s="558"/>
      <c r="X53" s="559"/>
      <c r="Y53" s="316" t="s">
        <v>175</v>
      </c>
      <c r="Z53" s="318"/>
      <c r="AA53" s="317"/>
    </row>
    <row r="54" spans="2:27" s="28" customFormat="1" ht="15" customHeight="1" x14ac:dyDescent="0.25">
      <c r="B54" s="557" t="s">
        <v>328</v>
      </c>
      <c r="C54" s="558"/>
      <c r="D54" s="558"/>
      <c r="E54" s="558"/>
      <c r="F54" s="558"/>
      <c r="G54" s="558"/>
      <c r="H54" s="558"/>
      <c r="I54" s="558"/>
      <c r="J54" s="558"/>
      <c r="K54" s="558"/>
      <c r="L54" s="558"/>
      <c r="M54" s="558"/>
      <c r="N54" s="558"/>
      <c r="O54" s="558"/>
      <c r="P54" s="558"/>
      <c r="Q54" s="558"/>
      <c r="R54" s="558"/>
      <c r="S54" s="558"/>
      <c r="T54" s="558"/>
      <c r="U54" s="558"/>
      <c r="V54" s="558"/>
      <c r="W54" s="558"/>
      <c r="X54" s="559"/>
      <c r="Y54" s="316" t="s">
        <v>175</v>
      </c>
      <c r="Z54" s="318"/>
      <c r="AA54" s="317"/>
    </row>
    <row r="55" spans="2:27" s="28" customFormat="1" ht="15" customHeight="1" x14ac:dyDescent="0.25">
      <c r="B55" s="557" t="s">
        <v>329</v>
      </c>
      <c r="C55" s="558"/>
      <c r="D55" s="558"/>
      <c r="E55" s="558"/>
      <c r="F55" s="558"/>
      <c r="G55" s="558"/>
      <c r="H55" s="558"/>
      <c r="I55" s="558"/>
      <c r="J55" s="558"/>
      <c r="K55" s="558"/>
      <c r="L55" s="558"/>
      <c r="M55" s="558"/>
      <c r="N55" s="558"/>
      <c r="O55" s="558"/>
      <c r="P55" s="558"/>
      <c r="Q55" s="558"/>
      <c r="R55" s="558"/>
      <c r="S55" s="558"/>
      <c r="T55" s="558"/>
      <c r="U55" s="558"/>
      <c r="V55" s="558"/>
      <c r="W55" s="558"/>
      <c r="X55" s="559"/>
      <c r="Y55" s="316" t="s">
        <v>175</v>
      </c>
      <c r="Z55" s="318"/>
      <c r="AA55" s="317"/>
    </row>
    <row r="56" spans="2:27" s="28" customFormat="1" ht="15" customHeight="1" x14ac:dyDescent="0.25">
      <c r="B56" s="557" t="s">
        <v>323</v>
      </c>
      <c r="C56" s="558"/>
      <c r="D56" s="558"/>
      <c r="E56" s="558"/>
      <c r="F56" s="558"/>
      <c r="G56" s="558"/>
      <c r="H56" s="558"/>
      <c r="I56" s="558"/>
      <c r="J56" s="558"/>
      <c r="K56" s="558"/>
      <c r="L56" s="558"/>
      <c r="M56" s="558"/>
      <c r="N56" s="558"/>
      <c r="O56" s="558"/>
      <c r="P56" s="558"/>
      <c r="Q56" s="558"/>
      <c r="R56" s="558"/>
      <c r="S56" s="558"/>
      <c r="T56" s="558"/>
      <c r="U56" s="558"/>
      <c r="V56" s="558"/>
      <c r="W56" s="558"/>
      <c r="X56" s="559"/>
      <c r="Y56" s="316" t="s">
        <v>175</v>
      </c>
      <c r="Z56" s="318"/>
      <c r="AA56" s="317"/>
    </row>
    <row r="57" spans="2:27" s="28" customFormat="1" ht="15" customHeight="1" x14ac:dyDescent="0.25">
      <c r="B57" s="557" t="s">
        <v>324</v>
      </c>
      <c r="C57" s="558"/>
      <c r="D57" s="558"/>
      <c r="E57" s="558"/>
      <c r="F57" s="558"/>
      <c r="G57" s="558"/>
      <c r="H57" s="558"/>
      <c r="I57" s="558"/>
      <c r="J57" s="558"/>
      <c r="K57" s="558"/>
      <c r="L57" s="558"/>
      <c r="M57" s="558"/>
      <c r="N57" s="558"/>
      <c r="O57" s="558"/>
      <c r="P57" s="558"/>
      <c r="Q57" s="558"/>
      <c r="R57" s="558"/>
      <c r="S57" s="558"/>
      <c r="T57" s="558"/>
      <c r="U57" s="558"/>
      <c r="V57" s="558"/>
      <c r="W57" s="558"/>
      <c r="X57" s="559"/>
      <c r="Y57" s="316" t="s">
        <v>175</v>
      </c>
      <c r="Z57" s="318"/>
      <c r="AA57" s="317"/>
    </row>
    <row r="58" spans="2:27" s="28" customFormat="1" ht="15" customHeight="1" x14ac:dyDescent="0.25">
      <c r="B58" s="557" t="s">
        <v>325</v>
      </c>
      <c r="C58" s="558"/>
      <c r="D58" s="558"/>
      <c r="E58" s="558"/>
      <c r="F58" s="558"/>
      <c r="G58" s="558"/>
      <c r="H58" s="558"/>
      <c r="I58" s="558"/>
      <c r="J58" s="558"/>
      <c r="K58" s="558"/>
      <c r="L58" s="558"/>
      <c r="M58" s="558"/>
      <c r="N58" s="558"/>
      <c r="O58" s="558"/>
      <c r="P58" s="558"/>
      <c r="Q58" s="558"/>
      <c r="R58" s="558"/>
      <c r="S58" s="558"/>
      <c r="T58" s="558"/>
      <c r="U58" s="558"/>
      <c r="V58" s="558"/>
      <c r="W58" s="558"/>
      <c r="X58" s="559"/>
      <c r="Y58" s="316" t="s">
        <v>175</v>
      </c>
      <c r="Z58" s="318"/>
      <c r="AA58" s="317"/>
    </row>
    <row r="59" spans="2:27" s="28" customFormat="1" ht="15" customHeight="1" x14ac:dyDescent="0.25">
      <c r="B59" s="557" t="s">
        <v>326</v>
      </c>
      <c r="C59" s="558"/>
      <c r="D59" s="558"/>
      <c r="E59" s="558"/>
      <c r="F59" s="558"/>
      <c r="G59" s="558"/>
      <c r="H59" s="558"/>
      <c r="I59" s="558"/>
      <c r="J59" s="558"/>
      <c r="K59" s="558"/>
      <c r="L59" s="558"/>
      <c r="M59" s="558"/>
      <c r="N59" s="558"/>
      <c r="O59" s="558"/>
      <c r="P59" s="558"/>
      <c r="Q59" s="558"/>
      <c r="R59" s="558"/>
      <c r="S59" s="558"/>
      <c r="T59" s="558"/>
      <c r="U59" s="558"/>
      <c r="V59" s="558"/>
      <c r="W59" s="558"/>
      <c r="X59" s="559"/>
      <c r="Y59" s="316" t="s">
        <v>175</v>
      </c>
      <c r="Z59" s="318"/>
      <c r="AA59" s="317"/>
    </row>
    <row r="60" spans="2:27" s="28" customFormat="1" ht="37.5" customHeight="1" x14ac:dyDescent="0.25">
      <c r="B60" s="543" t="s">
        <v>336</v>
      </c>
      <c r="C60" s="544"/>
      <c r="D60" s="544"/>
      <c r="E60" s="544"/>
      <c r="F60" s="544"/>
      <c r="G60" s="544"/>
      <c r="H60" s="544"/>
      <c r="I60" s="544"/>
      <c r="J60" s="544"/>
      <c r="K60" s="544"/>
      <c r="L60" s="544"/>
      <c r="M60" s="544"/>
      <c r="N60" s="544"/>
      <c r="O60" s="544"/>
      <c r="P60" s="544"/>
      <c r="Q60" s="544"/>
      <c r="R60" s="544"/>
      <c r="S60" s="544"/>
      <c r="T60" s="544"/>
      <c r="U60" s="544"/>
      <c r="V60" s="544"/>
      <c r="W60" s="544"/>
      <c r="X60" s="545"/>
      <c r="Y60" s="316" t="s">
        <v>175</v>
      </c>
      <c r="Z60" s="318"/>
      <c r="AA60" s="317"/>
    </row>
    <row r="61" spans="2:27" s="28" customFormat="1" ht="37.5" customHeight="1" x14ac:dyDescent="0.25">
      <c r="B61" s="543" t="s">
        <v>294</v>
      </c>
      <c r="C61" s="544"/>
      <c r="D61" s="544"/>
      <c r="E61" s="544"/>
      <c r="F61" s="544"/>
      <c r="G61" s="544"/>
      <c r="H61" s="544"/>
      <c r="I61" s="544"/>
      <c r="J61" s="544"/>
      <c r="K61" s="544"/>
      <c r="L61" s="544"/>
      <c r="M61" s="544"/>
      <c r="N61" s="544"/>
      <c r="O61" s="544"/>
      <c r="P61" s="544"/>
      <c r="Q61" s="544"/>
      <c r="R61" s="544"/>
      <c r="S61" s="544"/>
      <c r="T61" s="544"/>
      <c r="U61" s="544"/>
      <c r="V61" s="544"/>
      <c r="W61" s="544"/>
      <c r="X61" s="545"/>
      <c r="Y61" s="316" t="s">
        <v>175</v>
      </c>
      <c r="Z61" s="305"/>
      <c r="AA61" s="317"/>
    </row>
    <row r="62" spans="2:27" s="28" customFormat="1" ht="37.5" customHeight="1" x14ac:dyDescent="0.25">
      <c r="B62" s="543" t="s">
        <v>295</v>
      </c>
      <c r="C62" s="544"/>
      <c r="D62" s="544"/>
      <c r="E62" s="544"/>
      <c r="F62" s="544"/>
      <c r="G62" s="544"/>
      <c r="H62" s="544"/>
      <c r="I62" s="544"/>
      <c r="J62" s="544"/>
      <c r="K62" s="544"/>
      <c r="L62" s="544"/>
      <c r="M62" s="544"/>
      <c r="N62" s="544"/>
      <c r="O62" s="544"/>
      <c r="P62" s="544"/>
      <c r="Q62" s="544"/>
      <c r="R62" s="544"/>
      <c r="S62" s="544"/>
      <c r="T62" s="544"/>
      <c r="U62" s="544"/>
      <c r="V62" s="544"/>
      <c r="W62" s="544"/>
      <c r="X62" s="545"/>
      <c r="Y62" s="316" t="s">
        <v>175</v>
      </c>
      <c r="Z62" s="305"/>
      <c r="AA62" s="317"/>
    </row>
    <row r="63" spans="2:27" s="28" customFormat="1" ht="37.5" customHeight="1" x14ac:dyDescent="0.25">
      <c r="B63" s="543" t="s">
        <v>296</v>
      </c>
      <c r="C63" s="544"/>
      <c r="D63" s="544"/>
      <c r="E63" s="544"/>
      <c r="F63" s="544"/>
      <c r="G63" s="544"/>
      <c r="H63" s="544"/>
      <c r="I63" s="544"/>
      <c r="J63" s="544"/>
      <c r="K63" s="544"/>
      <c r="L63" s="544"/>
      <c r="M63" s="544"/>
      <c r="N63" s="544"/>
      <c r="O63" s="544"/>
      <c r="P63" s="544"/>
      <c r="Q63" s="544"/>
      <c r="R63" s="544"/>
      <c r="S63" s="544"/>
      <c r="T63" s="544"/>
      <c r="U63" s="544"/>
      <c r="V63" s="544"/>
      <c r="W63" s="544"/>
      <c r="X63" s="545"/>
      <c r="Y63" s="316" t="s">
        <v>175</v>
      </c>
      <c r="Z63" s="305"/>
      <c r="AA63" s="317"/>
    </row>
    <row r="64" spans="2:27" s="28" customFormat="1" ht="37.5" customHeight="1" x14ac:dyDescent="0.25">
      <c r="B64" s="543" t="s">
        <v>297</v>
      </c>
      <c r="C64" s="544"/>
      <c r="D64" s="544"/>
      <c r="E64" s="544"/>
      <c r="F64" s="544"/>
      <c r="G64" s="544"/>
      <c r="H64" s="544"/>
      <c r="I64" s="544"/>
      <c r="J64" s="544"/>
      <c r="K64" s="544"/>
      <c r="L64" s="544"/>
      <c r="M64" s="544"/>
      <c r="N64" s="544"/>
      <c r="O64" s="544"/>
      <c r="P64" s="544"/>
      <c r="Q64" s="544"/>
      <c r="R64" s="544"/>
      <c r="S64" s="544"/>
      <c r="T64" s="544"/>
      <c r="U64" s="544"/>
      <c r="V64" s="544"/>
      <c r="W64" s="544"/>
      <c r="X64" s="545"/>
      <c r="Y64" s="316" t="s">
        <v>175</v>
      </c>
      <c r="Z64" s="305"/>
      <c r="AA64" s="317"/>
    </row>
    <row r="65" spans="2:27" s="28" customFormat="1" ht="37.5" customHeight="1" x14ac:dyDescent="0.25">
      <c r="B65" s="543" t="s">
        <v>298</v>
      </c>
      <c r="C65" s="544"/>
      <c r="D65" s="544"/>
      <c r="E65" s="544"/>
      <c r="F65" s="544"/>
      <c r="G65" s="544"/>
      <c r="H65" s="544"/>
      <c r="I65" s="544"/>
      <c r="J65" s="544"/>
      <c r="K65" s="544"/>
      <c r="L65" s="544"/>
      <c r="M65" s="544"/>
      <c r="N65" s="544"/>
      <c r="O65" s="544"/>
      <c r="P65" s="544"/>
      <c r="Q65" s="544"/>
      <c r="R65" s="544"/>
      <c r="S65" s="544"/>
      <c r="T65" s="544"/>
      <c r="U65" s="544"/>
      <c r="V65" s="544"/>
      <c r="W65" s="544"/>
      <c r="X65" s="545"/>
      <c r="Y65" s="316" t="s">
        <v>175</v>
      </c>
      <c r="Z65" s="305"/>
      <c r="AA65" s="317"/>
    </row>
    <row r="66" spans="2:27" s="28" customFormat="1" ht="37.5" customHeight="1" thickBot="1" x14ac:dyDescent="0.3">
      <c r="B66" s="546" t="s">
        <v>299</v>
      </c>
      <c r="C66" s="547"/>
      <c r="D66" s="547"/>
      <c r="E66" s="547"/>
      <c r="F66" s="547"/>
      <c r="G66" s="547"/>
      <c r="H66" s="547"/>
      <c r="I66" s="547"/>
      <c r="J66" s="547"/>
      <c r="K66" s="547"/>
      <c r="L66" s="547"/>
      <c r="M66" s="547"/>
      <c r="N66" s="547"/>
      <c r="O66" s="547"/>
      <c r="P66" s="547"/>
      <c r="Q66" s="547"/>
      <c r="R66" s="547"/>
      <c r="S66" s="547"/>
      <c r="T66" s="547"/>
      <c r="U66" s="547"/>
      <c r="V66" s="547"/>
      <c r="W66" s="547"/>
      <c r="X66" s="548"/>
      <c r="Y66" s="319" t="s">
        <v>175</v>
      </c>
      <c r="Z66" s="21"/>
      <c r="AA66" s="22"/>
    </row>
    <row r="67" spans="2:27" s="28" customFormat="1" ht="15" customHeight="1" x14ac:dyDescent="0.25">
      <c r="B67" s="245"/>
      <c r="C67" s="245"/>
      <c r="D67" s="245"/>
      <c r="E67" s="245"/>
      <c r="F67" s="245"/>
      <c r="G67" s="245"/>
      <c r="H67" s="245"/>
      <c r="I67" s="245"/>
      <c r="J67" s="245"/>
      <c r="K67" s="245"/>
      <c r="L67" s="245"/>
      <c r="M67" s="245"/>
      <c r="N67" s="245"/>
      <c r="O67" s="245"/>
      <c r="P67" s="245"/>
      <c r="Q67" s="245"/>
      <c r="R67" s="245"/>
      <c r="S67" s="245"/>
      <c r="T67" s="245"/>
      <c r="U67" s="245"/>
      <c r="V67" s="245"/>
      <c r="W67" s="245"/>
      <c r="X67" s="245"/>
      <c r="Y67" s="245"/>
      <c r="Z67" s="245"/>
    </row>
    <row r="68" spans="2:27" ht="15" customHeight="1" x14ac:dyDescent="0.25">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row>
    <row r="69" spans="2:27" ht="15" customHeight="1" x14ac:dyDescent="0.25">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row>
    <row r="70" spans="2:27" ht="15" customHeight="1" x14ac:dyDescent="0.25">
      <c r="B70" s="246"/>
      <c r="C70" s="246"/>
      <c r="D70" s="246"/>
      <c r="E70" s="246"/>
      <c r="F70" s="246"/>
      <c r="G70" s="246"/>
      <c r="H70" s="246"/>
      <c r="I70" s="246"/>
      <c r="J70" s="246"/>
      <c r="K70" s="246"/>
      <c r="L70" s="246"/>
      <c r="M70" s="246"/>
      <c r="N70" s="246"/>
      <c r="O70" s="246"/>
      <c r="P70" s="246"/>
      <c r="Q70" s="246"/>
      <c r="R70" s="246"/>
      <c r="S70" s="246"/>
      <c r="T70" s="246"/>
      <c r="U70" s="246"/>
      <c r="V70" s="246"/>
      <c r="W70" s="246"/>
      <c r="X70" s="246"/>
      <c r="Y70" s="246"/>
      <c r="Z70" s="246"/>
    </row>
  </sheetData>
  <sheetProtection formatCells="0" formatColumns="0" formatRows="0" insertColumns="0" insertRows="0" insertHyperlinks="0" deleteColumns="0" deleteRows="0" selectLockedCells="1" sort="0" autoFilter="0" pivotTables="0"/>
  <mergeCells count="46">
    <mergeCell ref="B59:X59"/>
    <mergeCell ref="B55:X55"/>
    <mergeCell ref="B54:X54"/>
    <mergeCell ref="B9:Z9"/>
    <mergeCell ref="B10:Z10"/>
    <mergeCell ref="B11:Z11"/>
    <mergeCell ref="H15:T15"/>
    <mergeCell ref="H13:T13"/>
    <mergeCell ref="W13:Y13"/>
    <mergeCell ref="B2:Z3"/>
    <mergeCell ref="B4:Z4"/>
    <mergeCell ref="B5:Z5"/>
    <mergeCell ref="B6:Z6"/>
    <mergeCell ref="B7:Z8"/>
    <mergeCell ref="B66:X66"/>
    <mergeCell ref="B17:AA18"/>
    <mergeCell ref="E31:S31"/>
    <mergeCell ref="E32:S32"/>
    <mergeCell ref="B38:X38"/>
    <mergeCell ref="B39:X39"/>
    <mergeCell ref="B40:X40"/>
    <mergeCell ref="B41:X41"/>
    <mergeCell ref="B43:X43"/>
    <mergeCell ref="B44:X44"/>
    <mergeCell ref="E34:S34"/>
    <mergeCell ref="B42:X42"/>
    <mergeCell ref="E26:W26"/>
    <mergeCell ref="B45:X45"/>
    <mergeCell ref="B46:X46"/>
    <mergeCell ref="B52:X52"/>
    <mergeCell ref="E27:W27"/>
    <mergeCell ref="E33:W33"/>
    <mergeCell ref="B63:X63"/>
    <mergeCell ref="B64:X64"/>
    <mergeCell ref="B65:X65"/>
    <mergeCell ref="B47:X47"/>
    <mergeCell ref="B48:X48"/>
    <mergeCell ref="B49:X49"/>
    <mergeCell ref="B50:X50"/>
    <mergeCell ref="B62:X62"/>
    <mergeCell ref="B53:X53"/>
    <mergeCell ref="B56:X56"/>
    <mergeCell ref="B57:X57"/>
    <mergeCell ref="B60:X60"/>
    <mergeCell ref="B61:X61"/>
    <mergeCell ref="B58:X58"/>
  </mergeCells>
  <dataValidations count="1">
    <dataValidation type="list" allowBlank="1" showInputMessage="1" showErrorMessage="1" sqref="Y38 X30:Y34 X26:Y27 Y41:Y43 Y53:Y66 Y46:Y50">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253</v>
      </c>
      <c r="E4" s="273" t="s">
        <v>254</v>
      </c>
      <c r="F4" s="273" t="s">
        <v>255</v>
      </c>
      <c r="G4" s="273" t="s">
        <v>256</v>
      </c>
      <c r="H4" s="273" t="s">
        <v>257</v>
      </c>
    </row>
    <row r="5" spans="4:8" ht="24" x14ac:dyDescent="0.25">
      <c r="D5" s="274" t="s">
        <v>258</v>
      </c>
      <c r="E5" s="274" t="s">
        <v>267</v>
      </c>
      <c r="F5" s="275">
        <v>43595</v>
      </c>
      <c r="G5" s="276"/>
      <c r="H5" s="276" t="s">
        <v>259</v>
      </c>
    </row>
    <row r="6" spans="4:8" ht="24" x14ac:dyDescent="0.25">
      <c r="D6" s="274" t="s">
        <v>260</v>
      </c>
      <c r="E6" s="274" t="s">
        <v>265</v>
      </c>
      <c r="F6" s="275">
        <f>F5</f>
        <v>43595</v>
      </c>
      <c r="G6" s="275">
        <f>F6+7</f>
        <v>43602</v>
      </c>
      <c r="H6" s="276" t="s">
        <v>266</v>
      </c>
    </row>
    <row r="7" spans="4:8" ht="48" x14ac:dyDescent="0.25">
      <c r="D7" s="274" t="s">
        <v>261</v>
      </c>
      <c r="E7" s="274"/>
      <c r="F7" s="275">
        <f>G6</f>
        <v>43602</v>
      </c>
      <c r="G7" s="275" t="s">
        <v>4</v>
      </c>
      <c r="H7" s="276" t="s">
        <v>259</v>
      </c>
    </row>
    <row r="8" spans="4:8" ht="24" x14ac:dyDescent="0.25">
      <c r="D8" s="274" t="s">
        <v>262</v>
      </c>
      <c r="E8" s="325" t="s">
        <v>302</v>
      </c>
      <c r="F8" s="275">
        <f>F7</f>
        <v>43602</v>
      </c>
      <c r="G8" s="275">
        <f>F5+20</f>
        <v>43615</v>
      </c>
      <c r="H8" s="276" t="s">
        <v>300</v>
      </c>
    </row>
    <row r="9" spans="4:8" ht="24" x14ac:dyDescent="0.25">
      <c r="D9" s="274" t="s">
        <v>263</v>
      </c>
      <c r="E9" s="274" t="s">
        <v>264</v>
      </c>
      <c r="F9" s="275">
        <f>G8+14</f>
        <v>43629</v>
      </c>
      <c r="G9" s="276" t="s">
        <v>4</v>
      </c>
      <c r="H9" s="276" t="s">
        <v>4</v>
      </c>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13" zoomScale="55" zoomScaleNormal="55" zoomScaleSheetLayoutView="90" workbookViewId="0">
      <selection activeCell="B31" sqref="B3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35" t="s">
        <v>59</v>
      </c>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44"/>
    </row>
    <row r="12" spans="2:27" ht="18" x14ac:dyDescent="0.25">
      <c r="B12" s="44"/>
      <c r="C12" s="335" t="s">
        <v>60</v>
      </c>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36" t="s">
        <v>61</v>
      </c>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44"/>
    </row>
    <row r="16" spans="2:27" ht="24" customHeight="1" x14ac:dyDescent="0.25">
      <c r="B16" s="340" t="str">
        <f>IF('DATOS GENERALES (OCULTAR)'!C2="",UPPER('DATOS GENERALES (OCULTAR)'!B2),"PROYECTO "&amp;UPPER('DATOS GENERALES (OCULTAR)'!C2))</f>
        <v>PROYECTO MINA CHUQUICAMATA SUBTERRANEA</v>
      </c>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row>
    <row r="17" spans="2:27" ht="24" customHeight="1" x14ac:dyDescent="0.25">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41" t="str">
        <f>IF('DATOS GENERALES (OCULTAR)'!C4="",UPPER('DATOS GENERALES (OCULTAR)'!B4),UPPER('DATOS GENERALES (OCULTAR)'!C4))</f>
        <v>VICEPRESIDENCIA DE PROYECTOS</v>
      </c>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x14ac:dyDescent="0.25">
      <c r="B29" s="342" t="s">
        <v>312</v>
      </c>
      <c r="C29" s="342"/>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row>
    <row r="30" spans="2:27" s="27" customFormat="1" ht="71.45" customHeight="1" x14ac:dyDescent="0.25">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39" t="str">
        <f>IF(OR('DATOS GENERALES (OCULTAR)'!E9="",'DATOS GENERALES (OCULTAR)'!G9="",'DATOS GENERALES (OCULTAR)'!I9=""),UPPER('DATOS GENERALES (OCULTAR)'!B9),'DATOS GENERALES (OCULTAR)'!K9)</f>
        <v>PRECALIFICACIÓN SRM   8000000585  PMCHS  2019</v>
      </c>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37" t="s">
        <v>56</v>
      </c>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46"/>
    </row>
    <row r="43" spans="2:27" s="42" customFormat="1" ht="26.25" x14ac:dyDescent="0.25">
      <c r="B43" s="48"/>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38" t="s">
        <v>57</v>
      </c>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38" t="s">
        <v>58</v>
      </c>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zoomScale="70" zoomScaleNormal="70" zoomScaleSheetLayoutView="100" workbookViewId="0">
      <selection activeCell="B7" sqref="B7:T8"/>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row>
    <row r="3" spans="2:20" s="45" customFormat="1" ht="15" customHeight="1" x14ac:dyDescent="0.25">
      <c r="B3" s="346"/>
      <c r="C3" s="346"/>
      <c r="D3" s="346"/>
      <c r="E3" s="346"/>
      <c r="F3" s="346"/>
      <c r="G3" s="346"/>
      <c r="H3" s="346"/>
      <c r="I3" s="346"/>
      <c r="J3" s="346"/>
      <c r="K3" s="346"/>
      <c r="L3" s="346"/>
      <c r="M3" s="346"/>
      <c r="N3" s="346"/>
      <c r="O3" s="346"/>
      <c r="P3" s="346"/>
      <c r="Q3" s="346"/>
      <c r="R3" s="346"/>
      <c r="S3" s="346"/>
      <c r="T3" s="346"/>
    </row>
    <row r="4" spans="2:20"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row>
    <row r="5" spans="2:20" s="45" customFormat="1" ht="15" customHeight="1" x14ac:dyDescent="0.25">
      <c r="B5" s="347"/>
      <c r="C5" s="347"/>
      <c r="D5" s="347"/>
      <c r="E5" s="347"/>
      <c r="F5" s="347"/>
      <c r="G5" s="347"/>
      <c r="H5" s="347"/>
      <c r="I5" s="347"/>
      <c r="J5" s="347"/>
      <c r="K5" s="347"/>
      <c r="L5" s="347"/>
      <c r="M5" s="347"/>
      <c r="N5" s="347"/>
      <c r="O5" s="347"/>
      <c r="P5" s="347"/>
      <c r="Q5" s="347"/>
      <c r="R5" s="347"/>
      <c r="S5" s="347"/>
      <c r="T5" s="347"/>
    </row>
    <row r="6" spans="2:20" s="45" customFormat="1" ht="15" customHeight="1" x14ac:dyDescent="0.25">
      <c r="B6" s="345"/>
      <c r="C6" s="345"/>
      <c r="D6" s="345"/>
      <c r="E6" s="345"/>
      <c r="F6" s="345"/>
      <c r="G6" s="345"/>
      <c r="H6" s="345"/>
      <c r="I6" s="345"/>
      <c r="J6" s="345"/>
      <c r="K6" s="345"/>
      <c r="L6" s="345"/>
      <c r="M6" s="345"/>
      <c r="N6" s="345"/>
      <c r="O6" s="345"/>
      <c r="P6" s="345"/>
      <c r="Q6" s="345"/>
      <c r="R6" s="345"/>
      <c r="S6" s="345"/>
      <c r="T6" s="345"/>
    </row>
    <row r="7" spans="2:20" s="45" customFormat="1" ht="15" customHeight="1" x14ac:dyDescent="0.25">
      <c r="B7" s="348" t="s">
        <v>313</v>
      </c>
      <c r="C7" s="348"/>
      <c r="D7" s="348"/>
      <c r="E7" s="348"/>
      <c r="F7" s="348"/>
      <c r="G7" s="348"/>
      <c r="H7" s="348"/>
      <c r="I7" s="348"/>
      <c r="J7" s="348"/>
      <c r="K7" s="348"/>
      <c r="L7" s="348"/>
      <c r="M7" s="348"/>
      <c r="N7" s="348"/>
      <c r="O7" s="348"/>
      <c r="P7" s="348"/>
      <c r="Q7" s="348"/>
      <c r="R7" s="348"/>
      <c r="S7" s="348"/>
      <c r="T7" s="348"/>
    </row>
    <row r="8" spans="2:20" s="84" customFormat="1" ht="15" customHeight="1" x14ac:dyDescent="0.25">
      <c r="B8" s="348"/>
      <c r="C8" s="348"/>
      <c r="D8" s="348"/>
      <c r="E8" s="348"/>
      <c r="F8" s="348"/>
      <c r="G8" s="348"/>
      <c r="H8" s="348"/>
      <c r="I8" s="348"/>
      <c r="J8" s="348"/>
      <c r="K8" s="348"/>
      <c r="L8" s="348"/>
      <c r="M8" s="348"/>
      <c r="N8" s="348"/>
      <c r="O8" s="348"/>
      <c r="P8" s="348"/>
      <c r="Q8" s="348"/>
      <c r="R8" s="348"/>
      <c r="S8" s="348"/>
      <c r="T8" s="348"/>
    </row>
    <row r="9" spans="2:20" s="84" customFormat="1" ht="15" customHeight="1" x14ac:dyDescent="0.25">
      <c r="B9" s="347"/>
      <c r="C9" s="347"/>
      <c r="D9" s="347"/>
      <c r="E9" s="347"/>
      <c r="F9" s="347"/>
      <c r="G9" s="347"/>
      <c r="H9" s="347"/>
      <c r="I9" s="347"/>
      <c r="J9" s="347"/>
      <c r="K9" s="347"/>
      <c r="L9" s="347"/>
      <c r="M9" s="347"/>
      <c r="N9" s="347"/>
      <c r="O9" s="347"/>
      <c r="P9" s="347"/>
      <c r="Q9" s="347"/>
      <c r="R9" s="347"/>
      <c r="S9" s="347"/>
      <c r="T9" s="347"/>
    </row>
    <row r="10" spans="2:20" s="84" customFormat="1" ht="15" customHeight="1" thickBot="1" x14ac:dyDescent="0.3">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c r="N10" s="345"/>
      <c r="O10" s="345"/>
      <c r="P10" s="345"/>
      <c r="Q10" s="345"/>
      <c r="R10" s="345"/>
      <c r="S10" s="345"/>
      <c r="T10" s="345"/>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43594</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197</v>
      </c>
      <c r="D13" s="249"/>
      <c r="E13" s="249"/>
      <c r="F13" s="249"/>
      <c r="G13" s="249"/>
      <c r="H13" s="343" t="s">
        <v>235</v>
      </c>
      <c r="I13" s="343"/>
      <c r="J13" s="343"/>
      <c r="K13" s="343"/>
      <c r="L13" s="343"/>
      <c r="M13" s="343"/>
      <c r="N13" s="343"/>
      <c r="O13" s="343"/>
      <c r="P13" s="343"/>
      <c r="Q13" s="343"/>
      <c r="R13" s="343"/>
      <c r="S13" s="343"/>
      <c r="T13" s="344"/>
    </row>
    <row r="14" spans="2:20" s="247" customFormat="1" ht="15" customHeight="1" x14ac:dyDescent="0.25">
      <c r="B14" s="248"/>
      <c r="C14" s="249" t="s">
        <v>198</v>
      </c>
      <c r="D14" s="249"/>
      <c r="E14" s="249"/>
      <c r="F14" s="249"/>
      <c r="G14" s="249"/>
      <c r="H14" s="343" t="s">
        <v>236</v>
      </c>
      <c r="I14" s="343"/>
      <c r="J14" s="343"/>
      <c r="K14" s="343"/>
      <c r="L14" s="343"/>
      <c r="M14" s="343"/>
      <c r="N14" s="343"/>
      <c r="O14" s="343"/>
      <c r="P14" s="343"/>
      <c r="Q14" s="343"/>
      <c r="R14" s="343"/>
      <c r="S14" s="343"/>
      <c r="T14" s="344"/>
    </row>
    <row r="15" spans="2:20" s="247" customFormat="1" ht="15" customHeight="1" x14ac:dyDescent="0.25">
      <c r="B15" s="248"/>
      <c r="C15" s="249" t="s">
        <v>199</v>
      </c>
      <c r="D15" s="249"/>
      <c r="E15" s="249"/>
      <c r="F15" s="249"/>
      <c r="G15" s="249"/>
      <c r="H15" s="343" t="s">
        <v>237</v>
      </c>
      <c r="I15" s="343"/>
      <c r="J15" s="343"/>
      <c r="K15" s="343"/>
      <c r="L15" s="343"/>
      <c r="M15" s="343"/>
      <c r="N15" s="343"/>
      <c r="O15" s="343"/>
      <c r="P15" s="343"/>
      <c r="Q15" s="343"/>
      <c r="R15" s="343"/>
      <c r="S15" s="343"/>
      <c r="T15" s="344"/>
    </row>
    <row r="16" spans="2:20" s="247" customFormat="1" ht="15" customHeight="1" x14ac:dyDescent="0.25">
      <c r="B16" s="248"/>
      <c r="C16" s="249" t="s">
        <v>198</v>
      </c>
      <c r="D16" s="249"/>
      <c r="E16" s="249"/>
      <c r="F16" s="249"/>
      <c r="G16" s="249"/>
      <c r="H16" s="343" t="s">
        <v>238</v>
      </c>
      <c r="I16" s="343"/>
      <c r="J16" s="343"/>
      <c r="K16" s="343"/>
      <c r="L16" s="343"/>
      <c r="M16" s="343"/>
      <c r="N16" s="343"/>
      <c r="O16" s="343"/>
      <c r="P16" s="343"/>
      <c r="Q16" s="343"/>
      <c r="R16" s="343"/>
      <c r="S16" s="343"/>
      <c r="T16" s="344"/>
    </row>
    <row r="17" spans="2:23" s="247" customFormat="1" ht="15" customHeight="1" x14ac:dyDescent="0.25">
      <c r="B17" s="248"/>
      <c r="C17" s="249" t="s">
        <v>200</v>
      </c>
      <c r="D17" s="249"/>
      <c r="E17" s="249"/>
      <c r="F17" s="249"/>
      <c r="G17" s="249"/>
      <c r="H17" s="343" t="s">
        <v>239</v>
      </c>
      <c r="I17" s="343"/>
      <c r="J17" s="343"/>
      <c r="K17" s="343"/>
      <c r="L17" s="343"/>
      <c r="M17" s="343"/>
      <c r="N17" s="343"/>
      <c r="O17" s="343"/>
      <c r="P17" s="343"/>
      <c r="Q17" s="343"/>
      <c r="R17" s="343"/>
      <c r="S17" s="343"/>
      <c r="T17" s="344"/>
    </row>
    <row r="18" spans="2:23" s="247" customFormat="1" ht="15" customHeight="1" x14ac:dyDescent="0.25">
      <c r="B18" s="248"/>
      <c r="C18" s="249" t="s">
        <v>201</v>
      </c>
      <c r="D18" s="249"/>
      <c r="E18" s="249"/>
      <c r="F18" s="249"/>
      <c r="G18" s="249"/>
      <c r="H18" s="343" t="s">
        <v>240</v>
      </c>
      <c r="I18" s="343"/>
      <c r="J18" s="343"/>
      <c r="K18" s="343"/>
      <c r="L18" s="343"/>
      <c r="M18" s="343"/>
      <c r="N18" s="343"/>
      <c r="O18" s="343"/>
      <c r="P18" s="343"/>
      <c r="Q18" s="343"/>
      <c r="R18" s="343"/>
      <c r="S18" s="343"/>
      <c r="T18" s="344"/>
    </row>
    <row r="19" spans="2:23" s="247" customFormat="1" ht="15" customHeight="1" x14ac:dyDescent="0.25">
      <c r="B19" s="248"/>
      <c r="C19" s="249" t="s">
        <v>202</v>
      </c>
      <c r="D19" s="249"/>
      <c r="E19" s="249"/>
      <c r="F19" s="249"/>
      <c r="G19" s="249"/>
      <c r="H19" s="343" t="s">
        <v>241</v>
      </c>
      <c r="I19" s="343"/>
      <c r="J19" s="343"/>
      <c r="K19" s="343"/>
      <c r="L19" s="343"/>
      <c r="M19" s="343"/>
      <c r="N19" s="343"/>
      <c r="O19" s="343"/>
      <c r="P19" s="343"/>
      <c r="Q19" s="343"/>
      <c r="R19" s="343"/>
      <c r="S19" s="343"/>
      <c r="T19" s="344"/>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52" t="s">
        <v>244</v>
      </c>
      <c r="D21" s="352"/>
      <c r="E21" s="352"/>
      <c r="F21" s="352"/>
      <c r="G21" s="352"/>
      <c r="H21" s="352"/>
      <c r="I21" s="352"/>
      <c r="J21" s="352"/>
      <c r="K21" s="352"/>
      <c r="L21" s="352"/>
      <c r="M21" s="352"/>
      <c r="N21" s="352"/>
      <c r="O21" s="352"/>
      <c r="P21" s="352"/>
      <c r="Q21" s="352"/>
      <c r="R21" s="352"/>
      <c r="S21" s="352"/>
      <c r="T21" s="250"/>
    </row>
    <row r="22" spans="2:23" s="247" customFormat="1" ht="15" customHeight="1" x14ac:dyDescent="0.25">
      <c r="B22" s="248"/>
      <c r="C22" s="352"/>
      <c r="D22" s="352"/>
      <c r="E22" s="352"/>
      <c r="F22" s="352"/>
      <c r="G22" s="352"/>
      <c r="H22" s="352"/>
      <c r="I22" s="352"/>
      <c r="J22" s="352"/>
      <c r="K22" s="352"/>
      <c r="L22" s="352"/>
      <c r="M22" s="352"/>
      <c r="N22" s="352"/>
      <c r="O22" s="352"/>
      <c r="P22" s="352"/>
      <c r="Q22" s="352"/>
      <c r="R22" s="352"/>
      <c r="S22" s="352"/>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49"/>
      <c r="T23" s="350" t="s">
        <v>281</v>
      </c>
    </row>
    <row r="24" spans="2:23" s="247" customFormat="1" ht="15" customHeight="1" x14ac:dyDescent="0.25">
      <c r="B24" s="248" t="s">
        <v>206</v>
      </c>
      <c r="C24" s="249" t="s">
        <v>207</v>
      </c>
      <c r="D24" s="249"/>
      <c r="E24" s="249"/>
      <c r="F24" s="249"/>
      <c r="G24" s="249"/>
      <c r="H24" s="249"/>
      <c r="I24" s="249"/>
      <c r="J24" s="249"/>
      <c r="K24" s="249"/>
      <c r="L24" s="249"/>
      <c r="M24" s="249"/>
      <c r="N24" s="249"/>
      <c r="O24" s="249"/>
      <c r="P24" s="249"/>
      <c r="Q24" s="249"/>
      <c r="R24" s="249"/>
      <c r="S24" s="349"/>
      <c r="T24" s="350"/>
    </row>
    <row r="25" spans="2:23" s="247" customFormat="1" ht="15" customHeight="1" x14ac:dyDescent="0.25">
      <c r="B25" s="248" t="s">
        <v>251</v>
      </c>
      <c r="C25" s="249" t="s">
        <v>252</v>
      </c>
      <c r="D25" s="249"/>
      <c r="E25" s="249"/>
      <c r="F25" s="249"/>
      <c r="G25" s="249"/>
      <c r="H25" s="249"/>
      <c r="I25" s="249"/>
      <c r="J25" s="249"/>
      <c r="K25" s="249"/>
      <c r="L25" s="249"/>
      <c r="M25" s="249"/>
      <c r="N25" s="249"/>
      <c r="O25" s="249"/>
      <c r="P25" s="249"/>
      <c r="Q25" s="249"/>
      <c r="R25" s="249"/>
      <c r="S25" s="249" t="str">
        <f>G00!J19</f>
        <v>No</v>
      </c>
      <c r="T25" s="270" t="s">
        <v>209</v>
      </c>
    </row>
    <row r="26" spans="2:23" s="247" customFormat="1" ht="15" customHeight="1" x14ac:dyDescent="0.25">
      <c r="B26" s="248" t="s">
        <v>211</v>
      </c>
      <c r="C26" s="249" t="s">
        <v>203</v>
      </c>
      <c r="D26" s="249"/>
      <c r="E26" s="249"/>
      <c r="F26" s="249"/>
      <c r="G26" s="249"/>
      <c r="H26" s="249"/>
      <c r="I26" s="249"/>
      <c r="J26" s="249"/>
      <c r="K26" s="249"/>
      <c r="L26" s="249"/>
      <c r="M26" s="249"/>
      <c r="N26" s="249"/>
      <c r="O26" s="249"/>
      <c r="P26" s="249"/>
      <c r="Q26" s="249"/>
      <c r="R26" s="249"/>
      <c r="S26" s="285" t="str">
        <f>'G01'!S20</f>
        <v>Consorcio</v>
      </c>
      <c r="T26" s="259" t="s">
        <v>209</v>
      </c>
      <c r="W26" s="258"/>
    </row>
    <row r="27" spans="2:23" s="247" customFormat="1" ht="15" customHeight="1" x14ac:dyDescent="0.25">
      <c r="B27" s="248" t="s">
        <v>212</v>
      </c>
      <c r="C27" s="249" t="s">
        <v>205</v>
      </c>
      <c r="D27" s="249"/>
      <c r="E27" s="249"/>
      <c r="F27" s="249"/>
      <c r="G27" s="249"/>
      <c r="H27" s="249"/>
      <c r="I27" s="249"/>
      <c r="J27" s="249"/>
      <c r="K27" s="249"/>
      <c r="L27" s="249"/>
      <c r="M27" s="249"/>
      <c r="N27" s="249"/>
      <c r="O27" s="249"/>
      <c r="P27" s="249"/>
      <c r="Q27" s="249"/>
      <c r="R27" s="249"/>
      <c r="S27" s="249" t="str">
        <f>'G02'!H20</f>
        <v>No</v>
      </c>
      <c r="T27" s="259" t="s">
        <v>209</v>
      </c>
    </row>
    <row r="28" spans="2:23" s="247" customFormat="1" ht="15" customHeight="1" x14ac:dyDescent="0.25">
      <c r="B28" s="248" t="s">
        <v>213</v>
      </c>
      <c r="C28" s="249" t="s">
        <v>270</v>
      </c>
      <c r="D28" s="249"/>
      <c r="E28" s="249"/>
      <c r="F28" s="249"/>
      <c r="G28" s="249"/>
      <c r="H28" s="249"/>
      <c r="I28" s="249"/>
      <c r="J28" s="249"/>
      <c r="K28" s="249"/>
      <c r="L28" s="249"/>
      <c r="M28" s="249"/>
      <c r="N28" s="249"/>
      <c r="O28" s="249"/>
      <c r="P28" s="249"/>
      <c r="Q28" s="249"/>
      <c r="R28" s="249"/>
      <c r="S28" s="249" t="str">
        <f>'C01'!N20</f>
        <v>No</v>
      </c>
      <c r="T28" s="259" t="s">
        <v>210</v>
      </c>
    </row>
    <row r="29" spans="2:23" s="247" customFormat="1" ht="15" customHeight="1" x14ac:dyDescent="0.25">
      <c r="B29" s="248" t="s">
        <v>214</v>
      </c>
      <c r="C29" s="118" t="s">
        <v>271</v>
      </c>
      <c r="D29" s="249"/>
      <c r="E29" s="249"/>
      <c r="F29" s="249"/>
      <c r="G29" s="249"/>
      <c r="H29" s="249"/>
      <c r="I29" s="249"/>
      <c r="J29" s="249"/>
      <c r="K29" s="249"/>
      <c r="L29" s="249"/>
      <c r="M29" s="249"/>
      <c r="N29" s="249"/>
      <c r="O29" s="249"/>
      <c r="P29" s="249"/>
      <c r="Q29" s="249"/>
      <c r="R29" s="249"/>
      <c r="S29" s="249" t="str">
        <f>'C02'!T20</f>
        <v>No</v>
      </c>
      <c r="T29" s="259" t="s">
        <v>210</v>
      </c>
    </row>
    <row r="30" spans="2:23" s="247" customFormat="1" ht="15" customHeight="1" x14ac:dyDescent="0.25">
      <c r="B30" s="248" t="s">
        <v>215</v>
      </c>
      <c r="C30" s="118" t="s">
        <v>272</v>
      </c>
      <c r="D30" s="249"/>
      <c r="E30" s="249"/>
      <c r="F30" s="249"/>
      <c r="G30" s="249"/>
      <c r="H30" s="249"/>
      <c r="I30" s="249"/>
      <c r="J30" s="249"/>
      <c r="K30" s="249"/>
      <c r="L30" s="249"/>
      <c r="M30" s="249"/>
      <c r="N30" s="249"/>
      <c r="O30" s="249"/>
      <c r="P30" s="249"/>
      <c r="Q30" s="249"/>
      <c r="R30" s="249"/>
      <c r="S30" s="249" t="str">
        <f>'C03'!L20</f>
        <v>No</v>
      </c>
      <c r="T30" s="259" t="s">
        <v>210</v>
      </c>
    </row>
    <row r="31" spans="2:23" s="247" customFormat="1" ht="15" customHeight="1" x14ac:dyDescent="0.25">
      <c r="B31" s="248" t="s">
        <v>216</v>
      </c>
      <c r="C31" s="118" t="s">
        <v>273</v>
      </c>
      <c r="D31" s="249"/>
      <c r="E31" s="249"/>
      <c r="F31" s="249"/>
      <c r="G31" s="249"/>
      <c r="H31" s="249"/>
      <c r="I31" s="249"/>
      <c r="J31" s="249"/>
      <c r="K31" s="249"/>
      <c r="L31" s="249"/>
      <c r="M31" s="249"/>
      <c r="N31" s="249"/>
      <c r="O31" s="249"/>
      <c r="P31" s="249"/>
      <c r="Q31" s="249"/>
      <c r="R31" s="249"/>
      <c r="S31" s="249" t="str">
        <f>'C04'!T20</f>
        <v>No</v>
      </c>
      <c r="T31" s="259" t="s">
        <v>210</v>
      </c>
    </row>
    <row r="32" spans="2:23" s="247" customFormat="1" ht="15" customHeight="1" x14ac:dyDescent="0.25">
      <c r="B32" s="248" t="s">
        <v>217</v>
      </c>
      <c r="C32" s="118" t="s">
        <v>274</v>
      </c>
      <c r="D32" s="249"/>
      <c r="E32" s="249"/>
      <c r="F32" s="249"/>
      <c r="G32" s="249"/>
      <c r="H32" s="249"/>
      <c r="I32" s="249"/>
      <c r="J32" s="249"/>
      <c r="K32" s="249"/>
      <c r="L32" s="249"/>
      <c r="M32" s="249"/>
      <c r="N32" s="249"/>
      <c r="O32" s="249"/>
      <c r="P32" s="249"/>
      <c r="Q32" s="249"/>
      <c r="R32" s="249"/>
      <c r="S32" s="249" t="str">
        <f>'C05'!O19</f>
        <v>No</v>
      </c>
      <c r="T32" s="259" t="s">
        <v>210</v>
      </c>
    </row>
    <row r="33" spans="2:20" s="247" customFormat="1" ht="15" customHeight="1" x14ac:dyDescent="0.25">
      <c r="B33" s="248" t="s">
        <v>218</v>
      </c>
      <c r="C33" s="249" t="s">
        <v>275</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53" t="s">
        <v>276</v>
      </c>
      <c r="E35" s="353"/>
      <c r="F35" s="353"/>
      <c r="G35" s="353"/>
      <c r="H35" s="353"/>
      <c r="I35" s="353"/>
      <c r="J35" s="353"/>
      <c r="K35" s="353"/>
      <c r="L35" s="353"/>
      <c r="M35" s="353"/>
      <c r="N35" s="353"/>
      <c r="O35" s="268">
        <f>'F03'!D46</f>
        <v>0</v>
      </c>
      <c r="P35" s="268">
        <f>'F03'!G46</f>
        <v>0</v>
      </c>
      <c r="Q35" s="268">
        <f>'F03'!J46</f>
        <v>0</v>
      </c>
      <c r="R35" s="249"/>
      <c r="S35" s="249"/>
      <c r="T35" s="250"/>
    </row>
    <row r="36" spans="2:20" s="247" customFormat="1" ht="15" customHeight="1" x14ac:dyDescent="0.25">
      <c r="B36" s="248"/>
      <c r="C36" s="249"/>
      <c r="D36" s="249" t="s">
        <v>277</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243</v>
      </c>
      <c r="E37" s="249"/>
      <c r="F37" s="249"/>
      <c r="G37" s="249"/>
      <c r="H37" s="249"/>
      <c r="I37" s="249"/>
      <c r="J37" s="249"/>
      <c r="K37" s="249"/>
      <c r="L37" s="249"/>
      <c r="M37" s="249"/>
      <c r="N37" s="249"/>
      <c r="O37" s="268" t="e">
        <f>('F02'!D79+'F02'!D88)/'F02'!D104</f>
        <v>#DIV/0!</v>
      </c>
      <c r="P37" s="268" t="e">
        <f>('F02'!G79+'F02'!G88)/'F02'!G104</f>
        <v>#DIV/0!</v>
      </c>
      <c r="Q37" s="268" t="e">
        <f>('F02'!J79+'F02'!J88)/'F02'!J104</f>
        <v>#DIV/0!</v>
      </c>
      <c r="R37" s="249"/>
      <c r="S37" s="249"/>
      <c r="T37" s="250"/>
    </row>
    <row r="38" spans="2:20" s="247" customFormat="1" ht="15" customHeight="1" x14ac:dyDescent="0.25">
      <c r="B38" s="248"/>
      <c r="C38" s="249"/>
      <c r="D38" s="249" t="s">
        <v>280</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219</v>
      </c>
      <c r="C40" s="249" t="s">
        <v>278</v>
      </c>
      <c r="D40" s="249"/>
      <c r="E40" s="249"/>
      <c r="F40" s="249"/>
      <c r="G40" s="249"/>
      <c r="H40" s="249"/>
      <c r="I40" s="249"/>
      <c r="J40" s="249"/>
      <c r="K40" s="249"/>
      <c r="L40" s="249"/>
      <c r="M40" s="249"/>
      <c r="N40" s="249"/>
      <c r="O40" s="249"/>
      <c r="P40" s="249"/>
      <c r="Q40" s="249"/>
      <c r="R40" s="249"/>
      <c r="S40" s="249" t="str">
        <f>'F02'!I20</f>
        <v>No</v>
      </c>
      <c r="T40" s="250"/>
    </row>
    <row r="41" spans="2:20" s="247" customFormat="1" ht="15" customHeight="1" x14ac:dyDescent="0.25">
      <c r="B41" s="248" t="s">
        <v>249</v>
      </c>
      <c r="C41" s="249" t="s">
        <v>278</v>
      </c>
      <c r="D41" s="249"/>
      <c r="E41" s="249"/>
      <c r="F41" s="249"/>
      <c r="G41" s="249"/>
      <c r="H41" s="249"/>
      <c r="I41" s="249"/>
      <c r="J41" s="249"/>
      <c r="K41" s="249"/>
      <c r="L41" s="249"/>
      <c r="M41" s="249"/>
      <c r="N41" s="249"/>
      <c r="O41" s="249"/>
      <c r="P41" s="249"/>
      <c r="Q41" s="249"/>
      <c r="R41" s="249"/>
      <c r="S41" s="249" t="str">
        <f>'F03'!I19</f>
        <v>No</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231</v>
      </c>
      <c r="C43" s="249" t="s">
        <v>250</v>
      </c>
      <c r="D43" s="249"/>
      <c r="E43" s="249"/>
      <c r="F43" s="249"/>
      <c r="G43" s="249"/>
      <c r="H43" s="249"/>
      <c r="I43" s="249"/>
      <c r="J43" s="249"/>
      <c r="K43" s="249"/>
      <c r="L43" s="249"/>
      <c r="M43" s="249"/>
      <c r="N43" s="249"/>
      <c r="O43" s="249"/>
      <c r="P43" s="249"/>
      <c r="Q43" s="249" t="s">
        <v>223</v>
      </c>
      <c r="R43" s="249"/>
      <c r="S43" s="285" t="str">
        <f>'R01'!X20</f>
        <v>Sí</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224</v>
      </c>
      <c r="R44" s="249"/>
      <c r="S44" s="285" t="str">
        <f>'R01'!X21</f>
        <v>Sí</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225</v>
      </c>
      <c r="R45" s="249"/>
      <c r="S45" s="285" t="str">
        <f>'R01'!X22</f>
        <v>Sí</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226</v>
      </c>
      <c r="R46" s="249"/>
      <c r="S46" s="285" t="str">
        <f>'R01'!X23</f>
        <v>Sí</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56" t="s">
        <v>301</v>
      </c>
      <c r="D48" s="357"/>
      <c r="E48" s="357"/>
      <c r="F48" s="357"/>
      <c r="G48" s="357"/>
      <c r="H48" s="358"/>
      <c r="I48" s="249"/>
      <c r="J48" s="249"/>
      <c r="K48" s="354" t="str">
        <f>IF(OR(S25="No",S27="No",S28="No",S29="No",S30="No",S31="No",S32="No",S33="No",S40="No",S41="No"),"NO CUMPLE","")</f>
        <v>NO CUMPLE</v>
      </c>
      <c r="L48" s="354"/>
      <c r="M48" s="354"/>
      <c r="N48" s="354"/>
      <c r="O48" s="354"/>
      <c r="P48" s="354"/>
      <c r="Q48" s="249"/>
      <c r="R48" s="249"/>
      <c r="S48" s="249"/>
      <c r="T48" s="250"/>
    </row>
    <row r="49" spans="2:20" s="247" customFormat="1" ht="15" customHeight="1" x14ac:dyDescent="0.25">
      <c r="B49" s="248"/>
      <c r="C49" s="359"/>
      <c r="D49" s="360"/>
      <c r="E49" s="360"/>
      <c r="F49" s="360"/>
      <c r="G49" s="360"/>
      <c r="H49" s="361"/>
      <c r="I49" s="249"/>
      <c r="J49" s="249"/>
      <c r="K49" s="354"/>
      <c r="L49" s="354"/>
      <c r="M49" s="354"/>
      <c r="N49" s="354"/>
      <c r="O49" s="354"/>
      <c r="P49" s="354"/>
      <c r="Q49" s="249"/>
      <c r="R49" s="249"/>
      <c r="S49" s="249"/>
      <c r="T49" s="250"/>
    </row>
    <row r="50" spans="2:20" s="247" customFormat="1" ht="27.75" customHeight="1" thickBot="1" x14ac:dyDescent="0.3">
      <c r="B50" s="248"/>
      <c r="C50" s="362"/>
      <c r="D50" s="363"/>
      <c r="E50" s="363"/>
      <c r="F50" s="363"/>
      <c r="G50" s="363"/>
      <c r="H50" s="364"/>
      <c r="I50" s="249"/>
      <c r="J50" s="249"/>
      <c r="K50" s="354"/>
      <c r="L50" s="354"/>
      <c r="M50" s="354"/>
      <c r="N50" s="354"/>
      <c r="O50" s="354"/>
      <c r="P50" s="354"/>
      <c r="Q50" s="249"/>
      <c r="R50" s="249"/>
      <c r="S50" s="249"/>
      <c r="T50" s="250"/>
    </row>
    <row r="51" spans="2:20" s="247" customFormat="1" ht="36.75" customHeight="1" x14ac:dyDescent="0.25">
      <c r="B51" s="248"/>
      <c r="C51" s="320"/>
      <c r="D51" s="320"/>
      <c r="E51" s="320"/>
      <c r="F51" s="320"/>
      <c r="G51" s="320"/>
      <c r="H51" s="320"/>
      <c r="I51" s="257"/>
      <c r="J51" s="257"/>
      <c r="K51" s="355"/>
      <c r="L51" s="355"/>
      <c r="M51" s="355"/>
      <c r="N51" s="355"/>
      <c r="O51" s="355"/>
      <c r="P51" s="355"/>
      <c r="Q51" s="257"/>
      <c r="R51" s="249"/>
      <c r="S51" s="249"/>
      <c r="T51" s="250"/>
    </row>
    <row r="52" spans="2:20" s="247" customFormat="1" ht="15" customHeight="1" x14ac:dyDescent="0.25">
      <c r="B52" s="248"/>
      <c r="C52" s="249"/>
      <c r="D52" s="249"/>
      <c r="E52" s="249"/>
      <c r="F52" s="249"/>
      <c r="G52" s="249"/>
      <c r="H52" s="249"/>
      <c r="I52" s="351" t="s">
        <v>195</v>
      </c>
      <c r="J52" s="351"/>
      <c r="K52" s="351"/>
      <c r="L52" s="351"/>
      <c r="M52" s="351"/>
      <c r="N52" s="351"/>
      <c r="O52" s="351"/>
      <c r="P52" s="351"/>
      <c r="Q52" s="351"/>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70" zoomScaleNormal="70" zoomScaleSheetLayoutView="100" workbookViewId="0">
      <selection activeCell="B9" sqref="B9:AA9"/>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
        <v>313</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84"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84"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s="84" customFormat="1" ht="15" customHeight="1" x14ac:dyDescent="0.25">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s="73" customFormat="1"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394" t="str">
        <f>RESUMEN!H13</f>
        <v>"Nombre de empresa"</v>
      </c>
      <c r="I13" s="394"/>
      <c r="J13" s="394"/>
      <c r="K13" s="394"/>
      <c r="L13" s="394"/>
      <c r="M13" s="394"/>
      <c r="N13" s="394"/>
      <c r="O13" s="394"/>
      <c r="P13" s="394"/>
      <c r="Q13" s="394"/>
      <c r="R13" s="394"/>
      <c r="S13" s="394"/>
      <c r="T13" s="394"/>
      <c r="U13" s="6"/>
      <c r="V13" s="24" t="s">
        <v>2</v>
      </c>
      <c r="W13" s="391">
        <f ca="1">RESUMEN!T11</f>
        <v>43594</v>
      </c>
      <c r="X13" s="392"/>
      <c r="Y13" s="392"/>
      <c r="Z13" s="393"/>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82" t="str">
        <f>RESUMEN!H15</f>
        <v>"Nombre de respresentante Legal (RL)"</v>
      </c>
      <c r="I15" s="383"/>
      <c r="J15" s="383"/>
      <c r="K15" s="383"/>
      <c r="L15" s="383"/>
      <c r="M15" s="383"/>
      <c r="N15" s="383"/>
      <c r="O15" s="383"/>
      <c r="P15" s="383"/>
      <c r="Q15" s="383"/>
      <c r="R15" s="383"/>
      <c r="S15" s="383"/>
      <c r="T15" s="384"/>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85" t="s">
        <v>9</v>
      </c>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7"/>
    </row>
    <row r="18" spans="2:28" s="74" customFormat="1" ht="15" customHeight="1" thickBot="1" x14ac:dyDescent="0.3">
      <c r="B18" s="388"/>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90"/>
    </row>
    <row r="19" spans="2:28" s="73" customFormat="1" ht="15" customHeight="1" x14ac:dyDescent="0.25">
      <c r="B19" s="254" t="s">
        <v>252</v>
      </c>
      <c r="C19" s="277"/>
      <c r="D19" s="278"/>
      <c r="E19" s="278"/>
      <c r="F19" s="278"/>
      <c r="G19" s="278"/>
      <c r="H19" s="278"/>
      <c r="I19" s="278"/>
      <c r="J19" s="279" t="s">
        <v>175</v>
      </c>
      <c r="K19" s="278"/>
      <c r="L19" s="278"/>
      <c r="M19" s="278"/>
      <c r="N19" s="278"/>
      <c r="O19" s="278"/>
      <c r="P19" s="278"/>
      <c r="Q19" s="278"/>
      <c r="R19" s="278"/>
      <c r="S19" s="278"/>
      <c r="T19" s="278"/>
      <c r="U19" s="278"/>
      <c r="V19" s="278"/>
      <c r="W19" s="278"/>
      <c r="X19" s="278"/>
      <c r="Y19" s="278"/>
      <c r="Z19" s="278"/>
      <c r="AA19" s="280"/>
    </row>
    <row r="20" spans="2:28" s="73" customFormat="1" ht="15" customHeight="1" thickBot="1" x14ac:dyDescent="0.3">
      <c r="B20" s="251"/>
      <c r="C20" s="281"/>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4"/>
    </row>
    <row r="21" spans="2:28" s="73" customFormat="1" ht="15" customHeight="1" x14ac:dyDescent="0.25">
      <c r="B21" s="88" t="s">
        <v>68</v>
      </c>
      <c r="C21" s="97"/>
      <c r="D21" s="97"/>
      <c r="E21" s="97"/>
      <c r="F21" s="97"/>
      <c r="G21" s="97"/>
      <c r="H21" s="97"/>
      <c r="I21" s="97"/>
      <c r="J21" s="97" t="s">
        <v>196</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65"/>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367"/>
    </row>
    <row r="25" spans="2:28" ht="15" customHeight="1" x14ac:dyDescent="0.25">
      <c r="B25" s="368"/>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Z25" s="369"/>
      <c r="AA25" s="370"/>
    </row>
    <row r="26" spans="2:28" ht="15" customHeight="1" x14ac:dyDescent="0.25">
      <c r="B26" s="376" t="s">
        <v>11</v>
      </c>
      <c r="C26" s="375"/>
      <c r="D26" s="371">
        <v>555</v>
      </c>
      <c r="E26" s="372"/>
      <c r="F26" s="372"/>
      <c r="G26" s="372"/>
      <c r="H26" s="186" t="s">
        <v>4</v>
      </c>
      <c r="I26" s="187" t="s">
        <v>171</v>
      </c>
      <c r="J26" s="373" t="s">
        <v>34</v>
      </c>
      <c r="K26" s="374"/>
      <c r="L26" s="374"/>
      <c r="M26" s="374"/>
      <c r="N26" s="374"/>
      <c r="O26" s="374"/>
      <c r="P26" s="375"/>
      <c r="Q26" s="377"/>
      <c r="R26" s="378"/>
      <c r="S26" s="378"/>
      <c r="T26" s="378"/>
      <c r="U26" s="379" t="s">
        <v>194</v>
      </c>
      <c r="V26" s="379"/>
      <c r="W26" s="379"/>
      <c r="X26" s="378"/>
      <c r="Y26" s="378"/>
      <c r="Z26" s="378"/>
      <c r="AA26" s="380"/>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98"/>
      <c r="E29" s="399"/>
      <c r="F29" s="399"/>
      <c r="G29" s="399"/>
      <c r="H29" s="399"/>
      <c r="I29" s="399"/>
      <c r="J29" s="399"/>
      <c r="K29" s="399"/>
      <c r="L29" s="399"/>
      <c r="M29" s="399"/>
      <c r="N29" s="399"/>
      <c r="O29" s="399"/>
      <c r="P29" s="413"/>
      <c r="Q29" s="92" t="s">
        <v>35</v>
      </c>
      <c r="R29" s="76"/>
      <c r="S29" s="399">
        <v>556</v>
      </c>
      <c r="T29" s="399"/>
      <c r="U29" s="399"/>
      <c r="V29" s="399"/>
      <c r="W29" s="191" t="s">
        <v>4</v>
      </c>
      <c r="X29" s="188" t="s">
        <v>171</v>
      </c>
      <c r="Y29" s="76"/>
      <c r="Z29" s="76"/>
      <c r="AA29" s="77"/>
    </row>
    <row r="30" spans="2:28" ht="15" customHeight="1" x14ac:dyDescent="0.25">
      <c r="B30" s="88" t="s">
        <v>13</v>
      </c>
      <c r="C30" s="89"/>
      <c r="D30" s="401"/>
      <c r="E30" s="402"/>
      <c r="F30" s="402"/>
      <c r="G30" s="402"/>
      <c r="H30" s="402"/>
      <c r="I30" s="402"/>
      <c r="J30" s="402"/>
      <c r="K30" s="402"/>
      <c r="L30" s="402"/>
      <c r="M30" s="402"/>
      <c r="N30" s="402"/>
      <c r="O30" s="402"/>
      <c r="P30" s="414"/>
      <c r="Q30" s="93" t="s">
        <v>35</v>
      </c>
      <c r="R30" s="97"/>
      <c r="S30" s="402">
        <v>555</v>
      </c>
      <c r="T30" s="402"/>
      <c r="U30" s="402"/>
      <c r="V30" s="402"/>
      <c r="W30" s="192" t="s">
        <v>4</v>
      </c>
      <c r="X30" s="189" t="s">
        <v>171</v>
      </c>
      <c r="Y30" s="97"/>
      <c r="Z30" s="97"/>
      <c r="AA30" s="104"/>
    </row>
    <row r="31" spans="2:28" ht="15" customHeight="1" x14ac:dyDescent="0.25">
      <c r="B31" s="90" t="s">
        <v>13</v>
      </c>
      <c r="C31" s="91"/>
      <c r="D31" s="404"/>
      <c r="E31" s="405"/>
      <c r="F31" s="405"/>
      <c r="G31" s="405"/>
      <c r="H31" s="405"/>
      <c r="I31" s="405"/>
      <c r="J31" s="405"/>
      <c r="K31" s="405"/>
      <c r="L31" s="405"/>
      <c r="M31" s="405"/>
      <c r="N31" s="405"/>
      <c r="O31" s="405"/>
      <c r="P31" s="415"/>
      <c r="Q31" s="94" t="s">
        <v>35</v>
      </c>
      <c r="R31" s="95"/>
      <c r="S31" s="405">
        <v>555</v>
      </c>
      <c r="T31" s="405"/>
      <c r="U31" s="405"/>
      <c r="V31" s="405"/>
      <c r="W31" s="193" t="s">
        <v>4</v>
      </c>
      <c r="X31" s="190" t="s">
        <v>171</v>
      </c>
      <c r="Y31" s="95"/>
      <c r="Z31" s="95"/>
      <c r="AA31" s="96"/>
    </row>
    <row r="32" spans="2:28" ht="15" customHeight="1" x14ac:dyDescent="0.25">
      <c r="B32" s="75" t="s">
        <v>33</v>
      </c>
      <c r="C32" s="76"/>
      <c r="D32" s="76"/>
      <c r="E32" s="76"/>
      <c r="F32" s="76" t="s">
        <v>172</v>
      </c>
      <c r="G32" s="76"/>
      <c r="H32" s="76"/>
      <c r="I32" s="87"/>
      <c r="J32" s="418" t="s">
        <v>36</v>
      </c>
      <c r="K32" s="419"/>
      <c r="L32" s="419"/>
      <c r="M32" s="419"/>
      <c r="N32" s="419"/>
      <c r="O32" s="419"/>
      <c r="P32" s="419"/>
      <c r="Q32" s="419"/>
      <c r="R32" s="419"/>
      <c r="S32" s="420"/>
      <c r="T32" s="420"/>
      <c r="U32" s="420"/>
      <c r="V32" s="420"/>
      <c r="W32" s="420"/>
      <c r="X32" s="97"/>
      <c r="Y32" s="97"/>
      <c r="Z32" s="97"/>
      <c r="AA32" s="104"/>
      <c r="AB32" s="73"/>
    </row>
    <row r="33" spans="2:28" ht="15" customHeight="1" x14ac:dyDescent="0.25">
      <c r="B33" s="90"/>
      <c r="C33" s="95"/>
      <c r="D33" s="95"/>
      <c r="E33" s="95"/>
      <c r="F33" s="95"/>
      <c r="G33" s="95"/>
      <c r="H33" s="95"/>
      <c r="I33" s="91"/>
      <c r="J33" s="421"/>
      <c r="K33" s="422"/>
      <c r="L33" s="422"/>
      <c r="M33" s="422"/>
      <c r="N33" s="422"/>
      <c r="O33" s="422"/>
      <c r="P33" s="422"/>
      <c r="Q33" s="422"/>
      <c r="R33" s="422"/>
      <c r="S33" s="422"/>
      <c r="T33" s="422"/>
      <c r="U33" s="422"/>
      <c r="V33" s="422"/>
      <c r="W33" s="422"/>
      <c r="X33" s="95"/>
      <c r="Y33" s="95"/>
      <c r="Z33" s="95"/>
      <c r="AA33" s="96"/>
      <c r="AB33" s="73"/>
    </row>
    <row r="34" spans="2:28" ht="15" customHeight="1" x14ac:dyDescent="0.25">
      <c r="B34" s="194" t="s">
        <v>14</v>
      </c>
      <c r="C34" s="189"/>
      <c r="D34" s="195" t="s">
        <v>24</v>
      </c>
      <c r="E34" s="196"/>
      <c r="F34" s="196"/>
      <c r="G34" s="196"/>
      <c r="H34" s="196"/>
      <c r="I34" s="196"/>
      <c r="J34" s="416" t="s">
        <v>44</v>
      </c>
      <c r="K34" s="396"/>
      <c r="L34" s="396"/>
      <c r="M34" s="396"/>
      <c r="N34" s="396"/>
      <c r="O34" s="396"/>
      <c r="P34" s="396"/>
      <c r="Q34" s="396"/>
      <c r="R34" s="396"/>
      <c r="S34" s="396"/>
      <c r="T34" s="396"/>
      <c r="U34" s="396"/>
      <c r="V34" s="396"/>
      <c r="W34" s="417"/>
      <c r="X34" s="416" t="s">
        <v>35</v>
      </c>
      <c r="Y34" s="396"/>
      <c r="Z34" s="396"/>
      <c r="AA34" s="397"/>
    </row>
    <row r="35" spans="2:28" ht="15" customHeight="1" x14ac:dyDescent="0.25">
      <c r="B35" s="194" t="s">
        <v>14</v>
      </c>
      <c r="C35" s="189"/>
      <c r="D35" s="195" t="s">
        <v>25</v>
      </c>
      <c r="E35" s="196"/>
      <c r="F35" s="196"/>
      <c r="G35" s="196"/>
      <c r="H35" s="196"/>
      <c r="I35" s="196"/>
      <c r="J35" s="398"/>
      <c r="K35" s="399"/>
      <c r="L35" s="399"/>
      <c r="M35" s="399"/>
      <c r="N35" s="399"/>
      <c r="O35" s="399"/>
      <c r="P35" s="399"/>
      <c r="Q35" s="399"/>
      <c r="R35" s="399"/>
      <c r="S35" s="399"/>
      <c r="T35" s="399"/>
      <c r="U35" s="399"/>
      <c r="V35" s="399"/>
      <c r="W35" s="413"/>
      <c r="X35" s="398"/>
      <c r="Y35" s="399"/>
      <c r="Z35" s="399"/>
      <c r="AA35" s="400"/>
    </row>
    <row r="36" spans="2:28" ht="15" customHeight="1" x14ac:dyDescent="0.25">
      <c r="B36" s="194" t="s">
        <v>14</v>
      </c>
      <c r="C36" s="189"/>
      <c r="D36" s="195" t="s">
        <v>26</v>
      </c>
      <c r="E36" s="196"/>
      <c r="F36" s="196"/>
      <c r="G36" s="196"/>
      <c r="H36" s="196"/>
      <c r="I36" s="196"/>
      <c r="J36" s="401"/>
      <c r="K36" s="402"/>
      <c r="L36" s="402"/>
      <c r="M36" s="402"/>
      <c r="N36" s="402"/>
      <c r="O36" s="402"/>
      <c r="P36" s="402"/>
      <c r="Q36" s="402"/>
      <c r="R36" s="402"/>
      <c r="S36" s="402"/>
      <c r="T36" s="402"/>
      <c r="U36" s="402"/>
      <c r="V36" s="402"/>
      <c r="W36" s="414"/>
      <c r="X36" s="401"/>
      <c r="Y36" s="402"/>
      <c r="Z36" s="402"/>
      <c r="AA36" s="403"/>
    </row>
    <row r="37" spans="2:28" ht="15" customHeight="1" x14ac:dyDescent="0.25">
      <c r="B37" s="194" t="s">
        <v>14</v>
      </c>
      <c r="C37" s="189"/>
      <c r="D37" s="195" t="s">
        <v>27</v>
      </c>
      <c r="E37" s="196"/>
      <c r="F37" s="196"/>
      <c r="G37" s="196"/>
      <c r="H37" s="196"/>
      <c r="I37" s="196"/>
      <c r="J37" s="401"/>
      <c r="K37" s="402"/>
      <c r="L37" s="402"/>
      <c r="M37" s="402"/>
      <c r="N37" s="402"/>
      <c r="O37" s="402"/>
      <c r="P37" s="402"/>
      <c r="Q37" s="402"/>
      <c r="R37" s="402"/>
      <c r="S37" s="402"/>
      <c r="T37" s="402"/>
      <c r="U37" s="402"/>
      <c r="V37" s="402"/>
      <c r="W37" s="414"/>
      <c r="X37" s="401"/>
      <c r="Y37" s="402"/>
      <c r="Z37" s="402"/>
      <c r="AA37" s="403"/>
    </row>
    <row r="38" spans="2:28" ht="15" customHeight="1" x14ac:dyDescent="0.25">
      <c r="B38" s="194" t="s">
        <v>14</v>
      </c>
      <c r="C38" s="189"/>
      <c r="D38" s="195" t="s">
        <v>28</v>
      </c>
      <c r="E38" s="196"/>
      <c r="F38" s="196"/>
      <c r="G38" s="196"/>
      <c r="H38" s="196"/>
      <c r="I38" s="196"/>
      <c r="J38" s="401"/>
      <c r="K38" s="402"/>
      <c r="L38" s="402"/>
      <c r="M38" s="402"/>
      <c r="N38" s="402"/>
      <c r="O38" s="402"/>
      <c r="P38" s="402"/>
      <c r="Q38" s="402"/>
      <c r="R38" s="402"/>
      <c r="S38" s="402"/>
      <c r="T38" s="402"/>
      <c r="U38" s="402"/>
      <c r="V38" s="402"/>
      <c r="W38" s="414"/>
      <c r="X38" s="401"/>
      <c r="Y38" s="402"/>
      <c r="Z38" s="402"/>
      <c r="AA38" s="403"/>
    </row>
    <row r="39" spans="2:28" ht="15" customHeight="1" x14ac:dyDescent="0.25">
      <c r="B39" s="194"/>
      <c r="C39" s="189"/>
      <c r="D39" s="197"/>
      <c r="E39" s="189"/>
      <c r="F39" s="189"/>
      <c r="G39" s="189"/>
      <c r="H39" s="189"/>
      <c r="I39" s="189"/>
      <c r="J39" s="404"/>
      <c r="K39" s="405"/>
      <c r="L39" s="405"/>
      <c r="M39" s="405"/>
      <c r="N39" s="405"/>
      <c r="O39" s="405"/>
      <c r="P39" s="405"/>
      <c r="Q39" s="405"/>
      <c r="R39" s="405"/>
      <c r="S39" s="405"/>
      <c r="T39" s="405"/>
      <c r="U39" s="405"/>
      <c r="V39" s="405"/>
      <c r="W39" s="415"/>
      <c r="X39" s="404"/>
      <c r="Y39" s="405"/>
      <c r="Z39" s="405"/>
      <c r="AA39" s="406"/>
    </row>
    <row r="40" spans="2:28" ht="15" customHeight="1" x14ac:dyDescent="0.25">
      <c r="B40" s="395" t="s">
        <v>15</v>
      </c>
      <c r="C40" s="396"/>
      <c r="D40" s="396"/>
      <c r="E40" s="396"/>
      <c r="F40" s="396"/>
      <c r="G40" s="396"/>
      <c r="H40" s="396"/>
      <c r="I40" s="396"/>
      <c r="J40" s="396"/>
      <c r="K40" s="396"/>
      <c r="L40" s="396"/>
      <c r="M40" s="396"/>
      <c r="N40" s="396"/>
      <c r="O40" s="396"/>
      <c r="P40" s="396"/>
      <c r="Q40" s="396"/>
      <c r="R40" s="396"/>
      <c r="S40" s="396"/>
      <c r="T40" s="396"/>
      <c r="U40" s="396"/>
      <c r="V40" s="396"/>
      <c r="W40" s="396"/>
      <c r="X40" s="396"/>
      <c r="Y40" s="396"/>
      <c r="Z40" s="396"/>
      <c r="AA40" s="397"/>
    </row>
    <row r="41" spans="2:28" ht="15" customHeight="1" x14ac:dyDescent="0.25">
      <c r="B41" s="198" t="s">
        <v>14</v>
      </c>
      <c r="C41" s="188"/>
      <c r="D41" s="199" t="s">
        <v>29</v>
      </c>
      <c r="E41" s="200"/>
      <c r="F41" s="200"/>
      <c r="G41" s="200"/>
      <c r="H41" s="200"/>
      <c r="I41" s="201"/>
      <c r="J41" s="398" t="s">
        <v>173</v>
      </c>
      <c r="K41" s="399"/>
      <c r="L41" s="399"/>
      <c r="M41" s="399"/>
      <c r="N41" s="399"/>
      <c r="O41" s="399"/>
      <c r="P41" s="399"/>
      <c r="Q41" s="399"/>
      <c r="R41" s="399"/>
      <c r="S41" s="399"/>
      <c r="T41" s="399"/>
      <c r="U41" s="399"/>
      <c r="V41" s="399"/>
      <c r="W41" s="399"/>
      <c r="X41" s="399"/>
      <c r="Y41" s="399"/>
      <c r="Z41" s="399"/>
      <c r="AA41" s="400"/>
    </row>
    <row r="42" spans="2:28" ht="15" customHeight="1" x14ac:dyDescent="0.25">
      <c r="B42" s="194" t="s">
        <v>14</v>
      </c>
      <c r="C42" s="189"/>
      <c r="D42" s="195" t="s">
        <v>30</v>
      </c>
      <c r="E42" s="196"/>
      <c r="F42" s="196"/>
      <c r="G42" s="196"/>
      <c r="H42" s="196"/>
      <c r="I42" s="202"/>
      <c r="J42" s="401"/>
      <c r="K42" s="402"/>
      <c r="L42" s="402"/>
      <c r="M42" s="402"/>
      <c r="N42" s="402"/>
      <c r="O42" s="402"/>
      <c r="P42" s="402"/>
      <c r="Q42" s="402"/>
      <c r="R42" s="402"/>
      <c r="S42" s="402"/>
      <c r="T42" s="402"/>
      <c r="U42" s="402"/>
      <c r="V42" s="402"/>
      <c r="W42" s="402"/>
      <c r="X42" s="402"/>
      <c r="Y42" s="402"/>
      <c r="Z42" s="402"/>
      <c r="AA42" s="403"/>
    </row>
    <row r="43" spans="2:28" ht="15" customHeight="1" x14ac:dyDescent="0.25">
      <c r="B43" s="194" t="s">
        <v>14</v>
      </c>
      <c r="C43" s="189"/>
      <c r="D43" s="195" t="s">
        <v>31</v>
      </c>
      <c r="E43" s="196"/>
      <c r="F43" s="196"/>
      <c r="G43" s="196"/>
      <c r="H43" s="196"/>
      <c r="I43" s="202"/>
      <c r="J43" s="401"/>
      <c r="K43" s="402"/>
      <c r="L43" s="402"/>
      <c r="M43" s="402"/>
      <c r="N43" s="402"/>
      <c r="O43" s="402"/>
      <c r="P43" s="402"/>
      <c r="Q43" s="402"/>
      <c r="R43" s="402"/>
      <c r="S43" s="402"/>
      <c r="T43" s="402"/>
      <c r="U43" s="402"/>
      <c r="V43" s="402"/>
      <c r="W43" s="402"/>
      <c r="X43" s="402"/>
      <c r="Y43" s="402"/>
      <c r="Z43" s="402"/>
      <c r="AA43" s="403"/>
    </row>
    <row r="44" spans="2:28" ht="15" customHeight="1" x14ac:dyDescent="0.25">
      <c r="B44" s="194" t="s">
        <v>14</v>
      </c>
      <c r="C44" s="189"/>
      <c r="D44" s="195" t="s">
        <v>32</v>
      </c>
      <c r="E44" s="196"/>
      <c r="F44" s="196"/>
      <c r="G44" s="196"/>
      <c r="H44" s="196"/>
      <c r="I44" s="202"/>
      <c r="J44" s="401"/>
      <c r="K44" s="402"/>
      <c r="L44" s="402"/>
      <c r="M44" s="402"/>
      <c r="N44" s="402"/>
      <c r="O44" s="402"/>
      <c r="P44" s="402"/>
      <c r="Q44" s="402"/>
      <c r="R44" s="402"/>
      <c r="S44" s="402"/>
      <c r="T44" s="402"/>
      <c r="U44" s="402"/>
      <c r="V44" s="402"/>
      <c r="W44" s="402"/>
      <c r="X44" s="402"/>
      <c r="Y44" s="402"/>
      <c r="Z44" s="402"/>
      <c r="AA44" s="403"/>
    </row>
    <row r="45" spans="2:28" ht="15" customHeight="1" x14ac:dyDescent="0.25">
      <c r="B45" s="194" t="s">
        <v>14</v>
      </c>
      <c r="C45" s="189"/>
      <c r="D45" s="195" t="s">
        <v>28</v>
      </c>
      <c r="E45" s="196"/>
      <c r="F45" s="196"/>
      <c r="G45" s="196"/>
      <c r="H45" s="196"/>
      <c r="I45" s="202"/>
      <c r="J45" s="401"/>
      <c r="K45" s="402"/>
      <c r="L45" s="402"/>
      <c r="M45" s="402"/>
      <c r="N45" s="402"/>
      <c r="O45" s="402"/>
      <c r="P45" s="402"/>
      <c r="Q45" s="402"/>
      <c r="R45" s="402"/>
      <c r="S45" s="402"/>
      <c r="T45" s="402"/>
      <c r="U45" s="402"/>
      <c r="V45" s="402"/>
      <c r="W45" s="402"/>
      <c r="X45" s="402"/>
      <c r="Y45" s="402"/>
      <c r="Z45" s="402"/>
      <c r="AA45" s="403"/>
    </row>
    <row r="46" spans="2:28" ht="15" customHeight="1" x14ac:dyDescent="0.25">
      <c r="B46" s="203"/>
      <c r="C46" s="190"/>
      <c r="D46" s="190"/>
      <c r="E46" s="190"/>
      <c r="F46" s="190"/>
      <c r="G46" s="190"/>
      <c r="H46" s="190"/>
      <c r="I46" s="204"/>
      <c r="J46" s="404"/>
      <c r="K46" s="405"/>
      <c r="L46" s="405"/>
      <c r="M46" s="405"/>
      <c r="N46" s="405"/>
      <c r="O46" s="405"/>
      <c r="P46" s="405"/>
      <c r="Q46" s="405"/>
      <c r="R46" s="405"/>
      <c r="S46" s="405"/>
      <c r="T46" s="405"/>
      <c r="U46" s="405"/>
      <c r="V46" s="405"/>
      <c r="W46" s="405"/>
      <c r="X46" s="405"/>
      <c r="Y46" s="405"/>
      <c r="Z46" s="405"/>
      <c r="AA46" s="406"/>
    </row>
    <row r="47" spans="2:28" ht="15" customHeight="1" x14ac:dyDescent="0.25">
      <c r="B47" s="395" t="s">
        <v>16</v>
      </c>
      <c r="C47" s="396"/>
      <c r="D47" s="396"/>
      <c r="E47" s="396"/>
      <c r="F47" s="396"/>
      <c r="G47" s="396"/>
      <c r="H47" s="396"/>
      <c r="I47" s="396"/>
      <c r="J47" s="396"/>
      <c r="K47" s="396"/>
      <c r="L47" s="396"/>
      <c r="M47" s="396"/>
      <c r="N47" s="396"/>
      <c r="O47" s="396"/>
      <c r="P47" s="396"/>
      <c r="Q47" s="396"/>
      <c r="R47" s="396"/>
      <c r="S47" s="396"/>
      <c r="T47" s="396"/>
      <c r="U47" s="396"/>
      <c r="V47" s="396"/>
      <c r="W47" s="396"/>
      <c r="X47" s="396"/>
      <c r="Y47" s="396"/>
      <c r="Z47" s="396"/>
      <c r="AA47" s="397"/>
    </row>
    <row r="48" spans="2:28" ht="15" customHeight="1" x14ac:dyDescent="0.25">
      <c r="B48" s="107" t="s">
        <v>17</v>
      </c>
      <c r="C48" s="108"/>
      <c r="D48" s="407"/>
      <c r="E48" s="407"/>
      <c r="F48" s="407"/>
      <c r="G48" s="407"/>
      <c r="H48" s="407"/>
      <c r="I48" s="407"/>
      <c r="J48" s="407"/>
      <c r="K48" s="407"/>
      <c r="L48" s="407"/>
      <c r="M48" s="408"/>
      <c r="N48" s="109" t="s">
        <v>37</v>
      </c>
      <c r="O48" s="108"/>
      <c r="P48" s="407"/>
      <c r="Q48" s="407"/>
      <c r="R48" s="407"/>
      <c r="S48" s="407"/>
      <c r="T48" s="408"/>
      <c r="U48" s="108" t="s">
        <v>45</v>
      </c>
      <c r="V48" s="108"/>
      <c r="W48" s="407"/>
      <c r="X48" s="407"/>
      <c r="Y48" s="407"/>
      <c r="Z48" s="407"/>
      <c r="AA48" s="411"/>
    </row>
    <row r="49" spans="2:27" ht="15" customHeight="1" x14ac:dyDescent="0.25">
      <c r="B49" s="110"/>
      <c r="C49" s="111"/>
      <c r="D49" s="409"/>
      <c r="E49" s="409"/>
      <c r="F49" s="409"/>
      <c r="G49" s="409"/>
      <c r="H49" s="409"/>
      <c r="I49" s="409"/>
      <c r="J49" s="409"/>
      <c r="K49" s="409"/>
      <c r="L49" s="409"/>
      <c r="M49" s="410"/>
      <c r="N49" s="112"/>
      <c r="O49" s="111"/>
      <c r="P49" s="409"/>
      <c r="Q49" s="409"/>
      <c r="R49" s="409"/>
      <c r="S49" s="409"/>
      <c r="T49" s="410"/>
      <c r="U49" s="111"/>
      <c r="V49" s="111"/>
      <c r="W49" s="409"/>
      <c r="X49" s="409"/>
      <c r="Y49" s="409"/>
      <c r="Z49" s="409"/>
      <c r="AA49" s="412"/>
    </row>
    <row r="50" spans="2:27" ht="15" customHeight="1" x14ac:dyDescent="0.25">
      <c r="B50" s="107" t="s">
        <v>18</v>
      </c>
      <c r="C50" s="108"/>
      <c r="D50" s="407"/>
      <c r="E50" s="407"/>
      <c r="F50" s="407"/>
      <c r="G50" s="407"/>
      <c r="H50" s="407"/>
      <c r="I50" s="407"/>
      <c r="J50" s="407"/>
      <c r="K50" s="407"/>
      <c r="L50" s="407"/>
      <c r="M50" s="408"/>
      <c r="N50" s="109" t="s">
        <v>38</v>
      </c>
      <c r="O50" s="108"/>
      <c r="P50" s="108"/>
      <c r="Q50" s="108"/>
      <c r="R50" s="407"/>
      <c r="S50" s="407"/>
      <c r="T50" s="408"/>
      <c r="U50" s="108" t="s">
        <v>42</v>
      </c>
      <c r="V50" s="108"/>
      <c r="W50" s="407"/>
      <c r="X50" s="407"/>
      <c r="Y50" s="407"/>
      <c r="Z50" s="407"/>
      <c r="AA50" s="411"/>
    </row>
    <row r="51" spans="2:27" ht="15" customHeight="1" x14ac:dyDescent="0.25">
      <c r="B51" s="110"/>
      <c r="C51" s="111"/>
      <c r="D51" s="409"/>
      <c r="E51" s="409"/>
      <c r="F51" s="409"/>
      <c r="G51" s="409"/>
      <c r="H51" s="409"/>
      <c r="I51" s="409"/>
      <c r="J51" s="409"/>
      <c r="K51" s="409"/>
      <c r="L51" s="409"/>
      <c r="M51" s="410"/>
      <c r="N51" s="112"/>
      <c r="O51" s="111"/>
      <c r="P51" s="111"/>
      <c r="Q51" s="111"/>
      <c r="R51" s="409"/>
      <c r="S51" s="409"/>
      <c r="T51" s="410"/>
      <c r="U51" s="111" t="s">
        <v>39</v>
      </c>
      <c r="V51" s="111"/>
      <c r="W51" s="409"/>
      <c r="X51" s="409"/>
      <c r="Y51" s="409"/>
      <c r="Z51" s="409"/>
      <c r="AA51" s="412"/>
    </row>
    <row r="52" spans="2:27" ht="15" customHeight="1" x14ac:dyDescent="0.25">
      <c r="B52" s="107" t="s">
        <v>19</v>
      </c>
      <c r="C52" s="108"/>
      <c r="D52" s="407"/>
      <c r="E52" s="407"/>
      <c r="F52" s="407"/>
      <c r="G52" s="407"/>
      <c r="H52" s="407"/>
      <c r="I52" s="407"/>
      <c r="J52" s="407"/>
      <c r="K52" s="407"/>
      <c r="L52" s="407"/>
      <c r="M52" s="408"/>
      <c r="N52" s="109" t="s">
        <v>40</v>
      </c>
      <c r="O52" s="108"/>
      <c r="P52" s="108"/>
      <c r="Q52" s="407"/>
      <c r="R52" s="407"/>
      <c r="S52" s="407"/>
      <c r="T52" s="407"/>
      <c r="U52" s="407"/>
      <c r="V52" s="407"/>
      <c r="W52" s="407"/>
      <c r="X52" s="407"/>
      <c r="Y52" s="407"/>
      <c r="Z52" s="407"/>
      <c r="AA52" s="411"/>
    </row>
    <row r="53" spans="2:27" ht="15" customHeight="1" x14ac:dyDescent="0.25">
      <c r="B53" s="110" t="s">
        <v>20</v>
      </c>
      <c r="C53" s="111"/>
      <c r="D53" s="409"/>
      <c r="E53" s="409"/>
      <c r="F53" s="409"/>
      <c r="G53" s="409"/>
      <c r="H53" s="409"/>
      <c r="I53" s="409"/>
      <c r="J53" s="409"/>
      <c r="K53" s="409"/>
      <c r="L53" s="409"/>
      <c r="M53" s="410"/>
      <c r="N53" s="112"/>
      <c r="O53" s="111"/>
      <c r="P53" s="111"/>
      <c r="Q53" s="409"/>
      <c r="R53" s="409"/>
      <c r="S53" s="409"/>
      <c r="T53" s="409"/>
      <c r="U53" s="409"/>
      <c r="V53" s="409"/>
      <c r="W53" s="409"/>
      <c r="X53" s="409"/>
      <c r="Y53" s="409"/>
      <c r="Z53" s="409"/>
      <c r="AA53" s="412"/>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29" t="s">
        <v>21</v>
      </c>
      <c r="C55" s="430"/>
      <c r="D55" s="430"/>
      <c r="E55" s="430"/>
      <c r="F55" s="430"/>
      <c r="G55" s="430"/>
      <c r="H55" s="430"/>
      <c r="I55" s="430"/>
      <c r="J55" s="430"/>
      <c r="K55" s="430"/>
      <c r="L55" s="430"/>
      <c r="M55" s="430"/>
      <c r="N55" s="430"/>
      <c r="O55" s="430"/>
      <c r="P55" s="430"/>
      <c r="Q55" s="430"/>
      <c r="R55" s="430"/>
      <c r="S55" s="430"/>
      <c r="T55" s="430"/>
      <c r="U55" s="430"/>
      <c r="V55" s="430"/>
      <c r="W55" s="430"/>
      <c r="X55" s="430"/>
      <c r="Y55" s="430"/>
      <c r="Z55" s="430"/>
      <c r="AA55" s="431"/>
    </row>
    <row r="56" spans="2:27" ht="15" customHeight="1" x14ac:dyDescent="0.25">
      <c r="B56" s="78" t="s">
        <v>13</v>
      </c>
      <c r="C56" s="79"/>
      <c r="D56" s="407"/>
      <c r="E56" s="407"/>
      <c r="F56" s="407"/>
      <c r="G56" s="407"/>
      <c r="H56" s="407"/>
      <c r="I56" s="407"/>
      <c r="J56" s="407"/>
      <c r="K56" s="407"/>
      <c r="L56" s="407"/>
      <c r="M56" s="408"/>
      <c r="N56" s="79" t="s">
        <v>41</v>
      </c>
      <c r="O56" s="79"/>
      <c r="P56" s="407"/>
      <c r="Q56" s="407"/>
      <c r="R56" s="408"/>
      <c r="S56" s="31"/>
      <c r="T56" s="79" t="s">
        <v>42</v>
      </c>
      <c r="U56" s="79"/>
      <c r="V56" s="407"/>
      <c r="W56" s="407"/>
      <c r="X56" s="407"/>
      <c r="Y56" s="407"/>
      <c r="Z56" s="407"/>
      <c r="AA56" s="32"/>
    </row>
    <row r="57" spans="2:27" ht="15" customHeight="1" x14ac:dyDescent="0.25">
      <c r="B57" s="98"/>
      <c r="C57" s="99"/>
      <c r="D57" s="409"/>
      <c r="E57" s="409"/>
      <c r="F57" s="409"/>
      <c r="G57" s="409"/>
      <c r="H57" s="409"/>
      <c r="I57" s="409"/>
      <c r="J57" s="409"/>
      <c r="K57" s="409"/>
      <c r="L57" s="409"/>
      <c r="M57" s="410"/>
      <c r="N57" s="99"/>
      <c r="O57" s="99"/>
      <c r="P57" s="409"/>
      <c r="Q57" s="409"/>
      <c r="R57" s="410"/>
      <c r="S57" s="33"/>
      <c r="T57" s="99" t="s">
        <v>43</v>
      </c>
      <c r="U57" s="99"/>
      <c r="V57" s="409"/>
      <c r="W57" s="409"/>
      <c r="X57" s="409"/>
      <c r="Y57" s="409"/>
      <c r="Z57" s="409"/>
      <c r="AA57" s="34"/>
    </row>
    <row r="58" spans="2:27" ht="15" customHeight="1" x14ac:dyDescent="0.25">
      <c r="B58" s="78" t="s">
        <v>13</v>
      </c>
      <c r="C58" s="79"/>
      <c r="D58" s="407"/>
      <c r="E58" s="407"/>
      <c r="F58" s="407"/>
      <c r="G58" s="407"/>
      <c r="H58" s="407"/>
      <c r="I58" s="407"/>
      <c r="J58" s="407"/>
      <c r="K58" s="407"/>
      <c r="L58" s="407"/>
      <c r="M58" s="408"/>
      <c r="N58" s="79" t="s">
        <v>41</v>
      </c>
      <c r="O58" s="79"/>
      <c r="P58" s="407"/>
      <c r="Q58" s="407"/>
      <c r="R58" s="408"/>
      <c r="S58" s="31"/>
      <c r="T58" s="79" t="s">
        <v>42</v>
      </c>
      <c r="U58" s="79"/>
      <c r="V58" s="407"/>
      <c r="W58" s="407"/>
      <c r="X58" s="407"/>
      <c r="Y58" s="407"/>
      <c r="Z58" s="407"/>
      <c r="AA58" s="32"/>
    </row>
    <row r="59" spans="2:27" ht="15" customHeight="1" x14ac:dyDescent="0.25">
      <c r="B59" s="98"/>
      <c r="C59" s="99"/>
      <c r="D59" s="409"/>
      <c r="E59" s="409"/>
      <c r="F59" s="409"/>
      <c r="G59" s="409"/>
      <c r="H59" s="409"/>
      <c r="I59" s="409"/>
      <c r="J59" s="409"/>
      <c r="K59" s="409"/>
      <c r="L59" s="409"/>
      <c r="M59" s="410"/>
      <c r="N59" s="99"/>
      <c r="O59" s="99"/>
      <c r="P59" s="409"/>
      <c r="Q59" s="409"/>
      <c r="R59" s="410"/>
      <c r="S59" s="33"/>
      <c r="T59" s="99" t="s">
        <v>43</v>
      </c>
      <c r="U59" s="99"/>
      <c r="V59" s="409"/>
      <c r="W59" s="409"/>
      <c r="X59" s="409"/>
      <c r="Y59" s="409"/>
      <c r="Z59" s="409"/>
      <c r="AA59" s="34"/>
    </row>
    <row r="60" spans="2:27" ht="15" customHeight="1" x14ac:dyDescent="0.25">
      <c r="B60" s="395" t="s">
        <v>69</v>
      </c>
      <c r="C60" s="396"/>
      <c r="D60" s="396"/>
      <c r="E60" s="396"/>
      <c r="F60" s="396"/>
      <c r="G60" s="396"/>
      <c r="H60" s="396"/>
      <c r="I60" s="396"/>
      <c r="J60" s="396"/>
      <c r="K60" s="396"/>
      <c r="L60" s="396"/>
      <c r="M60" s="396"/>
      <c r="N60" s="396"/>
      <c r="O60" s="396"/>
      <c r="P60" s="396"/>
      <c r="Q60" s="396"/>
      <c r="R60" s="396"/>
      <c r="S60" s="396"/>
      <c r="T60" s="396"/>
      <c r="U60" s="396"/>
      <c r="V60" s="396"/>
      <c r="W60" s="396"/>
      <c r="X60" s="396"/>
      <c r="Y60" s="396"/>
      <c r="Z60" s="396"/>
      <c r="AA60" s="397"/>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227</v>
      </c>
      <c r="E63" s="206"/>
      <c r="F63" s="206"/>
      <c r="G63" s="206"/>
      <c r="H63" s="206"/>
      <c r="I63" s="206"/>
      <c r="J63" s="206"/>
      <c r="K63" s="207"/>
      <c r="L63" s="207"/>
      <c r="M63" s="207"/>
      <c r="N63" s="207"/>
      <c r="O63" s="207"/>
      <c r="P63" s="197" t="s">
        <v>14</v>
      </c>
      <c r="Q63" s="209"/>
      <c r="R63" s="195" t="s">
        <v>230</v>
      </c>
      <c r="S63" s="206"/>
      <c r="T63" s="206"/>
      <c r="U63" s="206"/>
      <c r="V63" s="206"/>
      <c r="W63" s="206"/>
      <c r="X63" s="206"/>
      <c r="Y63" s="206"/>
      <c r="Z63" s="207"/>
      <c r="AA63" s="208"/>
    </row>
    <row r="64" spans="2:27" ht="15" customHeight="1" x14ac:dyDescent="0.25">
      <c r="B64" s="194" t="s">
        <v>14</v>
      </c>
      <c r="C64" s="207"/>
      <c r="D64" s="206" t="s">
        <v>228</v>
      </c>
      <c r="E64" s="206"/>
      <c r="F64" s="206"/>
      <c r="G64" s="206"/>
      <c r="H64" s="206"/>
      <c r="I64" s="206"/>
      <c r="J64" s="206"/>
      <c r="K64" s="207"/>
      <c r="L64" s="207"/>
      <c r="M64" s="207"/>
      <c r="N64" s="207"/>
      <c r="O64" s="207"/>
      <c r="P64" s="197" t="s">
        <v>14</v>
      </c>
      <c r="Q64" s="209"/>
      <c r="R64" s="195" t="s">
        <v>228</v>
      </c>
      <c r="S64" s="206"/>
      <c r="T64" s="206"/>
      <c r="U64" s="206"/>
      <c r="V64" s="206"/>
      <c r="W64" s="206"/>
      <c r="X64" s="206"/>
      <c r="Y64" s="206"/>
      <c r="Z64" s="207"/>
      <c r="AA64" s="208"/>
    </row>
    <row r="65" spans="2:27" ht="15" customHeight="1" x14ac:dyDescent="0.25">
      <c r="B65" s="194" t="s">
        <v>14</v>
      </c>
      <c r="C65" s="207"/>
      <c r="D65" s="206" t="s">
        <v>229</v>
      </c>
      <c r="E65" s="206"/>
      <c r="F65" s="206"/>
      <c r="G65" s="206"/>
      <c r="H65" s="206"/>
      <c r="I65" s="206"/>
      <c r="J65" s="206"/>
      <c r="K65" s="207"/>
      <c r="L65" s="207"/>
      <c r="M65" s="207"/>
      <c r="N65" s="207"/>
      <c r="O65" s="207"/>
      <c r="P65" s="197" t="s">
        <v>14</v>
      </c>
      <c r="Q65" s="209"/>
      <c r="R65" s="195" t="s">
        <v>229</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23"/>
      <c r="C69" s="424"/>
      <c r="D69" s="424"/>
      <c r="E69" s="424"/>
      <c r="F69" s="424"/>
      <c r="G69" s="424"/>
      <c r="H69" s="424"/>
      <c r="I69" s="424"/>
      <c r="J69" s="424"/>
      <c r="K69" s="424"/>
      <c r="L69" s="424"/>
      <c r="M69" s="424"/>
      <c r="N69" s="424"/>
      <c r="O69" s="424"/>
      <c r="P69" s="424"/>
      <c r="Q69" s="424"/>
      <c r="R69" s="424"/>
      <c r="S69" s="424"/>
      <c r="T69" s="424"/>
      <c r="U69" s="424"/>
      <c r="V69" s="424"/>
      <c r="W69" s="424"/>
      <c r="X69" s="424"/>
      <c r="Y69" s="424"/>
      <c r="Z69" s="424"/>
      <c r="AA69" s="425"/>
    </row>
    <row r="70" spans="2:27" ht="15" customHeight="1" x14ac:dyDescent="0.25">
      <c r="B70" s="423"/>
      <c r="C70" s="424"/>
      <c r="D70" s="424"/>
      <c r="E70" s="424"/>
      <c r="F70" s="424"/>
      <c r="G70" s="424"/>
      <c r="H70" s="424"/>
      <c r="I70" s="424"/>
      <c r="J70" s="424"/>
      <c r="K70" s="424"/>
      <c r="L70" s="424"/>
      <c r="M70" s="424"/>
      <c r="N70" s="424"/>
      <c r="O70" s="424"/>
      <c r="P70" s="424"/>
      <c r="Q70" s="424"/>
      <c r="R70" s="424"/>
      <c r="S70" s="424"/>
      <c r="T70" s="424"/>
      <c r="U70" s="424"/>
      <c r="V70" s="424"/>
      <c r="W70" s="424"/>
      <c r="X70" s="424"/>
      <c r="Y70" s="424"/>
      <c r="Z70" s="424"/>
      <c r="AA70" s="425"/>
    </row>
    <row r="71" spans="2:27" ht="15" customHeight="1" x14ac:dyDescent="0.25">
      <c r="B71" s="423"/>
      <c r="C71" s="424"/>
      <c r="D71" s="424"/>
      <c r="E71" s="424"/>
      <c r="F71" s="424"/>
      <c r="G71" s="424"/>
      <c r="H71" s="424"/>
      <c r="I71" s="424"/>
      <c r="J71" s="424"/>
      <c r="K71" s="424"/>
      <c r="L71" s="424"/>
      <c r="M71" s="424"/>
      <c r="N71" s="424"/>
      <c r="O71" s="424"/>
      <c r="P71" s="424"/>
      <c r="Q71" s="424"/>
      <c r="R71" s="424"/>
      <c r="S71" s="424"/>
      <c r="T71" s="424"/>
      <c r="U71" s="424"/>
      <c r="V71" s="424"/>
      <c r="W71" s="424"/>
      <c r="X71" s="424"/>
      <c r="Y71" s="424"/>
      <c r="Z71" s="424"/>
      <c r="AA71" s="425"/>
    </row>
    <row r="72" spans="2:27" ht="15" customHeight="1" x14ac:dyDescent="0.25">
      <c r="B72" s="423"/>
      <c r="C72" s="424"/>
      <c r="D72" s="424"/>
      <c r="E72" s="424"/>
      <c r="F72" s="424"/>
      <c r="G72" s="424"/>
      <c r="H72" s="424"/>
      <c r="I72" s="424"/>
      <c r="J72" s="424"/>
      <c r="K72" s="424"/>
      <c r="L72" s="424"/>
      <c r="M72" s="424"/>
      <c r="N72" s="424"/>
      <c r="O72" s="424"/>
      <c r="P72" s="424"/>
      <c r="Q72" s="424"/>
      <c r="R72" s="424"/>
      <c r="S72" s="424"/>
      <c r="T72" s="424"/>
      <c r="U72" s="424"/>
      <c r="V72" s="424"/>
      <c r="W72" s="424"/>
      <c r="X72" s="424"/>
      <c r="Y72" s="424"/>
      <c r="Z72" s="424"/>
      <c r="AA72" s="425"/>
    </row>
    <row r="73" spans="2:27" ht="15" customHeight="1" thickBot="1" x14ac:dyDescent="0.3">
      <c r="B73" s="426"/>
      <c r="C73" s="427"/>
      <c r="D73" s="427"/>
      <c r="E73" s="427"/>
      <c r="F73" s="427"/>
      <c r="G73" s="427"/>
      <c r="H73" s="427"/>
      <c r="I73" s="427"/>
      <c r="J73" s="427"/>
      <c r="K73" s="427"/>
      <c r="L73" s="427"/>
      <c r="M73" s="427"/>
      <c r="N73" s="427"/>
      <c r="O73" s="427"/>
      <c r="P73" s="427"/>
      <c r="Q73" s="427"/>
      <c r="R73" s="427"/>
      <c r="S73" s="427"/>
      <c r="T73" s="427"/>
      <c r="U73" s="427"/>
      <c r="V73" s="427"/>
      <c r="W73" s="427"/>
      <c r="X73" s="427"/>
      <c r="Y73" s="427"/>
      <c r="Z73" s="427"/>
      <c r="AA73" s="428"/>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70" zoomScaleNormal="70" zoomScaleSheetLayoutView="100" workbookViewId="0">
      <selection activeCell="B9" sqref="B9:AA9"/>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
        <v>313</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s="44" customFormat="1" ht="15" customHeight="1" x14ac:dyDescent="0.25">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s="44" customFormat="1"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43594</v>
      </c>
      <c r="X13" s="455"/>
      <c r="Y13" s="455"/>
      <c r="Z13" s="456"/>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5" t="s">
        <v>50</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s="44" customFormat="1"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203</v>
      </c>
      <c r="D20" s="249"/>
      <c r="E20" s="249"/>
      <c r="F20" s="249"/>
      <c r="G20" s="249"/>
      <c r="H20" s="249"/>
      <c r="I20" s="249"/>
      <c r="J20" s="249"/>
      <c r="K20" s="249"/>
      <c r="L20" s="249"/>
      <c r="M20" s="249"/>
      <c r="N20" s="249"/>
      <c r="O20" s="249"/>
      <c r="P20" s="249"/>
      <c r="Q20" s="249"/>
      <c r="R20" s="249"/>
      <c r="S20" s="210" t="s">
        <v>204</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41" t="s">
        <v>51</v>
      </c>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4"/>
    </row>
    <row r="23" spans="2:27" s="44" customFormat="1" ht="15" customHeight="1" x14ac:dyDescent="0.25">
      <c r="B23" s="121"/>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32" t="s">
        <v>222</v>
      </c>
      <c r="J33" s="433"/>
      <c r="K33" s="433"/>
      <c r="L33" s="433"/>
      <c r="M33" s="433"/>
      <c r="N33" s="433"/>
      <c r="O33" s="433"/>
      <c r="P33" s="433"/>
      <c r="Q33" s="433"/>
      <c r="R33" s="433"/>
      <c r="S33" s="433"/>
      <c r="T33" s="434"/>
      <c r="U33" s="122"/>
      <c r="V33" s="122"/>
      <c r="W33" s="122"/>
      <c r="X33" s="122"/>
      <c r="Y33" s="122"/>
      <c r="Z33" s="122"/>
      <c r="AA33" s="123"/>
    </row>
    <row r="34" spans="2:27" s="44" customFormat="1" ht="15" customHeight="1" x14ac:dyDescent="0.25">
      <c r="B34" s="121"/>
      <c r="C34" s="122"/>
      <c r="D34" s="122"/>
      <c r="E34" s="122"/>
      <c r="F34" s="122"/>
      <c r="G34" s="122"/>
      <c r="H34" s="122"/>
      <c r="I34" s="435"/>
      <c r="J34" s="436"/>
      <c r="K34" s="436"/>
      <c r="L34" s="436"/>
      <c r="M34" s="436"/>
      <c r="N34" s="436"/>
      <c r="O34" s="436"/>
      <c r="P34" s="436"/>
      <c r="Q34" s="436"/>
      <c r="R34" s="436"/>
      <c r="S34" s="436"/>
      <c r="T34" s="437"/>
      <c r="U34" s="122"/>
      <c r="V34" s="122"/>
      <c r="W34" s="122"/>
      <c r="X34" s="122"/>
      <c r="Y34" s="122"/>
      <c r="Z34" s="122"/>
      <c r="AA34" s="123"/>
    </row>
    <row r="35" spans="2:27" s="44" customFormat="1" ht="15" customHeight="1" x14ac:dyDescent="0.25">
      <c r="B35" s="121"/>
      <c r="C35" s="129"/>
      <c r="D35" s="129"/>
      <c r="E35" s="129"/>
      <c r="F35" s="129"/>
      <c r="G35" s="129"/>
      <c r="H35" s="129"/>
      <c r="I35" s="435"/>
      <c r="J35" s="436"/>
      <c r="K35" s="436"/>
      <c r="L35" s="436"/>
      <c r="M35" s="436"/>
      <c r="N35" s="436"/>
      <c r="O35" s="436"/>
      <c r="P35" s="436"/>
      <c r="Q35" s="436"/>
      <c r="R35" s="436"/>
      <c r="S35" s="436"/>
      <c r="T35" s="437"/>
      <c r="U35" s="129"/>
      <c r="V35" s="129"/>
      <c r="W35" s="129"/>
      <c r="X35" s="129"/>
      <c r="Y35" s="129"/>
      <c r="Z35" s="129"/>
      <c r="AA35" s="123"/>
    </row>
    <row r="36" spans="2:27" s="44" customFormat="1" ht="15" customHeight="1" x14ac:dyDescent="0.25">
      <c r="B36" s="121"/>
      <c r="C36" s="129"/>
      <c r="D36" s="129"/>
      <c r="E36" s="129"/>
      <c r="F36" s="129"/>
      <c r="G36" s="129"/>
      <c r="H36" s="129"/>
      <c r="I36" s="435"/>
      <c r="J36" s="436"/>
      <c r="K36" s="436"/>
      <c r="L36" s="436"/>
      <c r="M36" s="436"/>
      <c r="N36" s="436"/>
      <c r="O36" s="436"/>
      <c r="P36" s="436"/>
      <c r="Q36" s="436"/>
      <c r="R36" s="436"/>
      <c r="S36" s="436"/>
      <c r="T36" s="437"/>
      <c r="U36" s="129"/>
      <c r="V36" s="129"/>
      <c r="W36" s="129"/>
      <c r="X36" s="129"/>
      <c r="Y36" s="129"/>
      <c r="Z36" s="129"/>
      <c r="AA36" s="123"/>
    </row>
    <row r="37" spans="2:27" s="44" customFormat="1" ht="15" customHeight="1" x14ac:dyDescent="0.25">
      <c r="B37" s="121"/>
      <c r="C37" s="129"/>
      <c r="D37" s="129"/>
      <c r="E37" s="129"/>
      <c r="F37" s="129"/>
      <c r="G37" s="129"/>
      <c r="H37" s="129"/>
      <c r="I37" s="435"/>
      <c r="J37" s="436"/>
      <c r="K37" s="436"/>
      <c r="L37" s="436"/>
      <c r="M37" s="436"/>
      <c r="N37" s="436"/>
      <c r="O37" s="436"/>
      <c r="P37" s="436"/>
      <c r="Q37" s="436"/>
      <c r="R37" s="436"/>
      <c r="S37" s="436"/>
      <c r="T37" s="437"/>
      <c r="U37" s="129"/>
      <c r="V37" s="129"/>
      <c r="W37" s="129"/>
      <c r="X37" s="129"/>
      <c r="Y37" s="129"/>
      <c r="Z37" s="129"/>
      <c r="AA37" s="123"/>
    </row>
    <row r="38" spans="2:27" s="44" customFormat="1" ht="15" customHeight="1" x14ac:dyDescent="0.25">
      <c r="B38" s="131"/>
      <c r="C38" s="130"/>
      <c r="D38" s="132"/>
      <c r="E38" s="133"/>
      <c r="F38" s="133"/>
      <c r="G38" s="133"/>
      <c r="H38" s="133"/>
      <c r="I38" s="435"/>
      <c r="J38" s="436"/>
      <c r="K38" s="436"/>
      <c r="L38" s="436"/>
      <c r="M38" s="436"/>
      <c r="N38" s="436"/>
      <c r="O38" s="436"/>
      <c r="P38" s="436"/>
      <c r="Q38" s="436"/>
      <c r="R38" s="436"/>
      <c r="S38" s="436"/>
      <c r="T38" s="437"/>
      <c r="U38" s="133"/>
      <c r="V38" s="133"/>
      <c r="W38" s="133"/>
      <c r="X38" s="133"/>
      <c r="Y38" s="133"/>
      <c r="Z38" s="133"/>
      <c r="AA38" s="134"/>
    </row>
    <row r="39" spans="2:27" s="44" customFormat="1" ht="15" customHeight="1" thickBot="1" x14ac:dyDescent="0.3">
      <c r="B39" s="135"/>
      <c r="C39" s="130"/>
      <c r="D39" s="133"/>
      <c r="E39" s="133"/>
      <c r="F39" s="133"/>
      <c r="G39" s="133"/>
      <c r="H39" s="133"/>
      <c r="I39" s="438"/>
      <c r="J39" s="439"/>
      <c r="K39" s="439"/>
      <c r="L39" s="439"/>
      <c r="M39" s="439"/>
      <c r="N39" s="439"/>
      <c r="O39" s="439"/>
      <c r="P39" s="439"/>
      <c r="Q39" s="439"/>
      <c r="R39" s="439"/>
      <c r="S39" s="439"/>
      <c r="T39" s="440"/>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85" zoomScaleNormal="85" zoomScaleSheetLayoutView="100" workbookViewId="0">
      <selection activeCell="B9" sqref="B9:AA9"/>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
        <v>313</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s="44" customFormat="1" ht="15" customHeight="1" x14ac:dyDescent="0.25">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s="44" customFormat="1"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43594</v>
      </c>
      <c r="X13" s="455"/>
      <c r="Y13" s="455"/>
      <c r="Z13" s="456"/>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5" t="s">
        <v>12</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s="44" customFormat="1"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205</v>
      </c>
      <c r="D20" s="249"/>
      <c r="E20" s="249"/>
      <c r="F20" s="249"/>
      <c r="G20" s="249"/>
      <c r="H20" s="210"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24"/>
    </row>
    <row r="22" spans="2:27" s="44" customFormat="1" ht="15" customHeight="1" x14ac:dyDescent="0.25">
      <c r="B22" s="12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32" t="s">
        <v>222</v>
      </c>
      <c r="J25" s="433"/>
      <c r="K25" s="433"/>
      <c r="L25" s="433"/>
      <c r="M25" s="433"/>
      <c r="N25" s="433"/>
      <c r="O25" s="433"/>
      <c r="P25" s="433"/>
      <c r="Q25" s="433"/>
      <c r="R25" s="433"/>
      <c r="S25" s="433"/>
      <c r="T25" s="434"/>
      <c r="U25" s="122"/>
      <c r="V25" s="122"/>
      <c r="W25" s="122"/>
      <c r="X25" s="122"/>
      <c r="Y25" s="122"/>
      <c r="Z25" s="122"/>
      <c r="AA25" s="123"/>
    </row>
    <row r="26" spans="2:27" s="44" customFormat="1" ht="15" customHeight="1" x14ac:dyDescent="0.25">
      <c r="B26" s="121"/>
      <c r="C26" s="122"/>
      <c r="D26" s="122"/>
      <c r="E26" s="122"/>
      <c r="F26" s="122"/>
      <c r="G26" s="122"/>
      <c r="H26" s="122"/>
      <c r="I26" s="435"/>
      <c r="J26" s="436"/>
      <c r="K26" s="436"/>
      <c r="L26" s="436"/>
      <c r="M26" s="436"/>
      <c r="N26" s="436"/>
      <c r="O26" s="436"/>
      <c r="P26" s="436"/>
      <c r="Q26" s="436"/>
      <c r="R26" s="436"/>
      <c r="S26" s="436"/>
      <c r="T26" s="437"/>
      <c r="U26" s="122"/>
      <c r="V26" s="122"/>
      <c r="W26" s="122"/>
      <c r="X26" s="122"/>
      <c r="Y26" s="122"/>
      <c r="Z26" s="122"/>
      <c r="AA26" s="123"/>
    </row>
    <row r="27" spans="2:27" s="44" customFormat="1" ht="15" customHeight="1" x14ac:dyDescent="0.25">
      <c r="B27" s="121"/>
      <c r="C27" s="122"/>
      <c r="D27" s="122"/>
      <c r="E27" s="122"/>
      <c r="F27" s="122"/>
      <c r="G27" s="122"/>
      <c r="H27" s="122"/>
      <c r="I27" s="435"/>
      <c r="J27" s="436"/>
      <c r="K27" s="436"/>
      <c r="L27" s="436"/>
      <c r="M27" s="436"/>
      <c r="N27" s="436"/>
      <c r="O27" s="436"/>
      <c r="P27" s="436"/>
      <c r="Q27" s="436"/>
      <c r="R27" s="436"/>
      <c r="S27" s="436"/>
      <c r="T27" s="437"/>
      <c r="U27" s="122"/>
      <c r="V27" s="122"/>
      <c r="W27" s="122"/>
      <c r="X27" s="122"/>
      <c r="Y27" s="122"/>
      <c r="Z27" s="122"/>
      <c r="AA27" s="123"/>
    </row>
    <row r="28" spans="2:27" s="44" customFormat="1" ht="15" customHeight="1" x14ac:dyDescent="0.25">
      <c r="B28" s="121"/>
      <c r="C28" s="122"/>
      <c r="D28" s="122"/>
      <c r="E28" s="122"/>
      <c r="F28" s="122"/>
      <c r="G28" s="122"/>
      <c r="H28" s="122"/>
      <c r="I28" s="435"/>
      <c r="J28" s="436"/>
      <c r="K28" s="436"/>
      <c r="L28" s="436"/>
      <c r="M28" s="436"/>
      <c r="N28" s="436"/>
      <c r="O28" s="436"/>
      <c r="P28" s="436"/>
      <c r="Q28" s="436"/>
      <c r="R28" s="436"/>
      <c r="S28" s="436"/>
      <c r="T28" s="437"/>
      <c r="U28" s="122"/>
      <c r="V28" s="122"/>
      <c r="W28" s="122"/>
      <c r="X28" s="122"/>
      <c r="Y28" s="122"/>
      <c r="Z28" s="122"/>
      <c r="AA28" s="123"/>
    </row>
    <row r="29" spans="2:27" s="44" customFormat="1" ht="15" customHeight="1" x14ac:dyDescent="0.25">
      <c r="B29" s="121"/>
      <c r="C29" s="129"/>
      <c r="D29" s="129"/>
      <c r="E29" s="129"/>
      <c r="F29" s="129"/>
      <c r="G29" s="129"/>
      <c r="H29" s="129"/>
      <c r="I29" s="435"/>
      <c r="J29" s="436"/>
      <c r="K29" s="436"/>
      <c r="L29" s="436"/>
      <c r="M29" s="436"/>
      <c r="N29" s="436"/>
      <c r="O29" s="436"/>
      <c r="P29" s="436"/>
      <c r="Q29" s="436"/>
      <c r="R29" s="436"/>
      <c r="S29" s="436"/>
      <c r="T29" s="437"/>
      <c r="U29" s="129"/>
      <c r="V29" s="129"/>
      <c r="W29" s="129"/>
      <c r="X29" s="129"/>
      <c r="Y29" s="129"/>
      <c r="Z29" s="129"/>
      <c r="AA29" s="123"/>
    </row>
    <row r="30" spans="2:27" s="44" customFormat="1" ht="15" customHeight="1" x14ac:dyDescent="0.25">
      <c r="B30" s="121"/>
      <c r="C30" s="129"/>
      <c r="D30" s="129"/>
      <c r="E30" s="129"/>
      <c r="F30" s="129"/>
      <c r="G30" s="129"/>
      <c r="H30" s="129"/>
      <c r="I30" s="435"/>
      <c r="J30" s="436"/>
      <c r="K30" s="436"/>
      <c r="L30" s="436"/>
      <c r="M30" s="436"/>
      <c r="N30" s="436"/>
      <c r="O30" s="436"/>
      <c r="P30" s="436"/>
      <c r="Q30" s="436"/>
      <c r="R30" s="436"/>
      <c r="S30" s="436"/>
      <c r="T30" s="437"/>
      <c r="U30" s="129"/>
      <c r="V30" s="129"/>
      <c r="W30" s="129"/>
      <c r="X30" s="129"/>
      <c r="Y30" s="129"/>
      <c r="Z30" s="129"/>
      <c r="AA30" s="123"/>
    </row>
    <row r="31" spans="2:27" s="44" customFormat="1" ht="15" customHeight="1" thickBot="1" x14ac:dyDescent="0.3">
      <c r="B31" s="121"/>
      <c r="C31" s="129"/>
      <c r="D31" s="129"/>
      <c r="E31" s="129"/>
      <c r="F31" s="129"/>
      <c r="G31" s="129"/>
      <c r="H31" s="129"/>
      <c r="I31" s="438"/>
      <c r="J31" s="439"/>
      <c r="K31" s="439"/>
      <c r="L31" s="439"/>
      <c r="M31" s="439"/>
      <c r="N31" s="439"/>
      <c r="O31" s="439"/>
      <c r="P31" s="439"/>
      <c r="Q31" s="439"/>
      <c r="R31" s="439"/>
      <c r="S31" s="439"/>
      <c r="T31" s="440"/>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70" zoomScaleNormal="70" zoomScaleSheetLayoutView="100" workbookViewId="0">
      <selection activeCell="B9" sqref="B9:AA9"/>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
        <v>313</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ht="15" customHeight="1" x14ac:dyDescent="0.25">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43594</v>
      </c>
      <c r="X13" s="455"/>
      <c r="Y13" s="455"/>
      <c r="Z13" s="456"/>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5" t="s">
        <v>71</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208</v>
      </c>
      <c r="D20" s="249"/>
      <c r="E20" s="249"/>
      <c r="F20" s="249"/>
      <c r="G20" s="249"/>
      <c r="H20" s="249"/>
      <c r="I20" s="249"/>
      <c r="J20" s="249"/>
      <c r="K20" s="249"/>
      <c r="L20" s="249"/>
      <c r="M20" s="249"/>
      <c r="N20" s="210" t="s">
        <v>175</v>
      </c>
      <c r="O20" s="249"/>
      <c r="P20" s="249"/>
      <c r="Q20" s="249"/>
      <c r="R20" s="249"/>
      <c r="T20" s="122"/>
      <c r="U20" s="122"/>
      <c r="V20" s="122"/>
      <c r="W20" s="122"/>
      <c r="X20" s="122"/>
      <c r="Y20" s="122"/>
      <c r="Z20" s="122"/>
      <c r="AA20" s="123"/>
    </row>
    <row r="21" spans="2:27" ht="15" customHeight="1" x14ac:dyDescent="0.25">
      <c r="B21" s="121"/>
      <c r="C21" s="441" t="s">
        <v>190</v>
      </c>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23"/>
    </row>
    <row r="22" spans="2:27" ht="15" customHeight="1" x14ac:dyDescent="0.25">
      <c r="B22" s="12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3"/>
    </row>
    <row r="23" spans="2:27" ht="15" customHeight="1" x14ac:dyDescent="0.25">
      <c r="B23" s="121"/>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123"/>
    </row>
    <row r="24" spans="2:27" ht="15" customHeight="1" x14ac:dyDescent="0.25">
      <c r="B24" s="121"/>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123"/>
    </row>
    <row r="25" spans="2:27" ht="15" customHeight="1" x14ac:dyDescent="0.25">
      <c r="B25" s="121"/>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32" t="s">
        <v>222</v>
      </c>
      <c r="J27" s="433"/>
      <c r="K27" s="433"/>
      <c r="L27" s="433"/>
      <c r="M27" s="433"/>
      <c r="N27" s="433"/>
      <c r="O27" s="433"/>
      <c r="P27" s="433"/>
      <c r="Q27" s="433"/>
      <c r="R27" s="433"/>
      <c r="S27" s="433"/>
      <c r="T27" s="434"/>
      <c r="U27" s="126"/>
      <c r="V27" s="126"/>
      <c r="W27" s="126"/>
      <c r="X27" s="126"/>
      <c r="Y27" s="126"/>
      <c r="Z27" s="126"/>
      <c r="AA27" s="123"/>
    </row>
    <row r="28" spans="2:27" ht="15" customHeight="1" x14ac:dyDescent="0.25">
      <c r="B28" s="127"/>
      <c r="C28" s="122"/>
      <c r="D28" s="126"/>
      <c r="E28" s="126"/>
      <c r="F28" s="126"/>
      <c r="G28" s="126"/>
      <c r="H28" s="126"/>
      <c r="I28" s="435"/>
      <c r="J28" s="436"/>
      <c r="K28" s="436"/>
      <c r="L28" s="436"/>
      <c r="M28" s="436"/>
      <c r="N28" s="436"/>
      <c r="O28" s="436"/>
      <c r="P28" s="436"/>
      <c r="Q28" s="436"/>
      <c r="R28" s="436"/>
      <c r="S28" s="436"/>
      <c r="T28" s="437"/>
      <c r="U28" s="126"/>
      <c r="V28" s="126"/>
      <c r="W28" s="126"/>
      <c r="X28" s="126"/>
      <c r="Y28" s="126"/>
      <c r="Z28" s="126"/>
      <c r="AA28" s="128"/>
    </row>
    <row r="29" spans="2:27" ht="15" customHeight="1" x14ac:dyDescent="0.25">
      <c r="B29" s="121"/>
      <c r="C29" s="122"/>
      <c r="D29" s="126"/>
      <c r="E29" s="126"/>
      <c r="F29" s="126"/>
      <c r="G29" s="126"/>
      <c r="H29" s="126"/>
      <c r="I29" s="435"/>
      <c r="J29" s="436"/>
      <c r="K29" s="436"/>
      <c r="L29" s="436"/>
      <c r="M29" s="436"/>
      <c r="N29" s="436"/>
      <c r="O29" s="436"/>
      <c r="P29" s="436"/>
      <c r="Q29" s="436"/>
      <c r="R29" s="436"/>
      <c r="S29" s="436"/>
      <c r="T29" s="437"/>
      <c r="U29" s="126"/>
      <c r="V29" s="126"/>
      <c r="W29" s="126"/>
      <c r="X29" s="126"/>
      <c r="Y29" s="126"/>
      <c r="Z29" s="126"/>
      <c r="AA29" s="123"/>
    </row>
    <row r="30" spans="2:27" ht="15" customHeight="1" x14ac:dyDescent="0.25">
      <c r="B30" s="121"/>
      <c r="C30" s="122"/>
      <c r="D30" s="118"/>
      <c r="E30" s="122"/>
      <c r="F30" s="122"/>
      <c r="G30" s="122"/>
      <c r="H30" s="122"/>
      <c r="I30" s="435"/>
      <c r="J30" s="436"/>
      <c r="K30" s="436"/>
      <c r="L30" s="436"/>
      <c r="M30" s="436"/>
      <c r="N30" s="436"/>
      <c r="O30" s="436"/>
      <c r="P30" s="436"/>
      <c r="Q30" s="436"/>
      <c r="R30" s="436"/>
      <c r="S30" s="436"/>
      <c r="T30" s="437"/>
      <c r="U30" s="122"/>
      <c r="V30" s="122"/>
      <c r="W30" s="122"/>
      <c r="X30" s="122"/>
      <c r="Y30" s="122"/>
      <c r="Z30" s="122"/>
      <c r="AA30" s="123"/>
    </row>
    <row r="31" spans="2:27" ht="15" customHeight="1" x14ac:dyDescent="0.25">
      <c r="B31" s="121"/>
      <c r="C31" s="122"/>
      <c r="D31" s="122"/>
      <c r="E31" s="122"/>
      <c r="F31" s="122"/>
      <c r="G31" s="122"/>
      <c r="H31" s="122"/>
      <c r="I31" s="435"/>
      <c r="J31" s="436"/>
      <c r="K31" s="436"/>
      <c r="L31" s="436"/>
      <c r="M31" s="436"/>
      <c r="N31" s="436"/>
      <c r="O31" s="436"/>
      <c r="P31" s="436"/>
      <c r="Q31" s="436"/>
      <c r="R31" s="436"/>
      <c r="S31" s="436"/>
      <c r="T31" s="437"/>
      <c r="U31" s="122"/>
      <c r="V31" s="122"/>
      <c r="W31" s="122"/>
      <c r="X31" s="122"/>
      <c r="Y31" s="122"/>
      <c r="Z31" s="122"/>
      <c r="AA31" s="123"/>
    </row>
    <row r="32" spans="2:27" ht="15" customHeight="1" x14ac:dyDescent="0.25">
      <c r="B32" s="121"/>
      <c r="C32" s="122"/>
      <c r="D32" s="122"/>
      <c r="E32" s="122"/>
      <c r="F32" s="122"/>
      <c r="G32" s="122"/>
      <c r="H32" s="122"/>
      <c r="I32" s="435"/>
      <c r="J32" s="436"/>
      <c r="K32" s="436"/>
      <c r="L32" s="436"/>
      <c r="M32" s="436"/>
      <c r="N32" s="436"/>
      <c r="O32" s="436"/>
      <c r="P32" s="436"/>
      <c r="Q32" s="436"/>
      <c r="R32" s="436"/>
      <c r="S32" s="436"/>
      <c r="T32" s="437"/>
      <c r="U32" s="122"/>
      <c r="V32" s="122"/>
      <c r="W32" s="122"/>
      <c r="X32" s="122"/>
      <c r="Y32" s="122"/>
      <c r="Z32" s="122"/>
      <c r="AA32" s="123"/>
    </row>
    <row r="33" spans="2:27" ht="15" customHeight="1" thickBot="1" x14ac:dyDescent="0.3">
      <c r="B33" s="121"/>
      <c r="C33" s="122"/>
      <c r="D33" s="122"/>
      <c r="E33" s="122"/>
      <c r="F33" s="122"/>
      <c r="G33" s="122"/>
      <c r="H33" s="122"/>
      <c r="I33" s="438"/>
      <c r="J33" s="439"/>
      <c r="K33" s="439"/>
      <c r="L33" s="439"/>
      <c r="M33" s="439"/>
      <c r="N33" s="439"/>
      <c r="O33" s="439"/>
      <c r="P33" s="439"/>
      <c r="Q33" s="439"/>
      <c r="R33" s="439"/>
      <c r="S33" s="439"/>
      <c r="T33" s="440"/>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N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B9" sqref="B9:AA9"/>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
        <v>313</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ht="15" customHeight="1" x14ac:dyDescent="0.25">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43594</v>
      </c>
      <c r="X13" s="455"/>
      <c r="Y13" s="455"/>
      <c r="Z13" s="456"/>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5" t="s">
        <v>49</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271</v>
      </c>
      <c r="D20" s="249"/>
      <c r="E20" s="249"/>
      <c r="F20" s="249"/>
      <c r="G20" s="249"/>
      <c r="H20" s="249"/>
      <c r="I20" s="249"/>
      <c r="J20" s="249"/>
      <c r="K20" s="249"/>
      <c r="L20" s="249"/>
      <c r="M20" s="249"/>
      <c r="N20" s="249"/>
      <c r="O20" s="249"/>
      <c r="P20" s="249"/>
      <c r="Q20" s="249"/>
      <c r="R20" s="249"/>
      <c r="T20" s="210" t="s">
        <v>175</v>
      </c>
      <c r="U20" s="122"/>
      <c r="V20" s="122"/>
      <c r="X20" s="122"/>
      <c r="Y20" s="122"/>
      <c r="Z20" s="122"/>
      <c r="AA20" s="123"/>
    </row>
    <row r="21" spans="2:27" ht="15" customHeight="1" x14ac:dyDescent="0.25">
      <c r="B21" s="121"/>
      <c r="C21" s="441" t="s">
        <v>189</v>
      </c>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23"/>
    </row>
    <row r="22" spans="2:27" ht="15" customHeight="1" x14ac:dyDescent="0.25">
      <c r="B22" s="12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3"/>
    </row>
    <row r="23" spans="2:27" ht="15" customHeight="1" x14ac:dyDescent="0.25">
      <c r="B23" s="121"/>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123"/>
    </row>
    <row r="24" spans="2:27" ht="15" customHeight="1" x14ac:dyDescent="0.25">
      <c r="B24" s="121"/>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123"/>
    </row>
    <row r="25" spans="2:27" ht="35.450000000000003" customHeight="1" x14ac:dyDescent="0.25">
      <c r="B25" s="121"/>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32" t="s">
        <v>222</v>
      </c>
      <c r="K28" s="433"/>
      <c r="L28" s="433"/>
      <c r="M28" s="433"/>
      <c r="N28" s="433"/>
      <c r="O28" s="433"/>
      <c r="P28" s="433"/>
      <c r="Q28" s="433"/>
      <c r="R28" s="433"/>
      <c r="S28" s="433"/>
      <c r="T28" s="433"/>
      <c r="U28" s="434"/>
      <c r="V28" s="126"/>
      <c r="W28" s="126"/>
      <c r="X28" s="126"/>
      <c r="Y28" s="126"/>
      <c r="Z28" s="126"/>
      <c r="AA28" s="128"/>
    </row>
    <row r="29" spans="2:27" ht="15" customHeight="1" x14ac:dyDescent="0.25">
      <c r="B29" s="121"/>
      <c r="C29" s="122"/>
      <c r="D29" s="126"/>
      <c r="E29" s="126"/>
      <c r="F29" s="126"/>
      <c r="G29" s="126"/>
      <c r="H29" s="126"/>
      <c r="I29" s="126"/>
      <c r="J29" s="435"/>
      <c r="K29" s="436"/>
      <c r="L29" s="436"/>
      <c r="M29" s="436"/>
      <c r="N29" s="436"/>
      <c r="O29" s="436"/>
      <c r="P29" s="436"/>
      <c r="Q29" s="436"/>
      <c r="R29" s="436"/>
      <c r="S29" s="436"/>
      <c r="T29" s="436"/>
      <c r="U29" s="437"/>
      <c r="V29" s="126"/>
      <c r="W29" s="126"/>
      <c r="X29" s="126"/>
      <c r="Y29" s="126"/>
      <c r="Z29" s="126"/>
      <c r="AA29" s="123"/>
    </row>
    <row r="30" spans="2:27" ht="15" customHeight="1" x14ac:dyDescent="0.25">
      <c r="B30" s="121"/>
      <c r="C30" s="122"/>
      <c r="D30" s="118"/>
      <c r="E30" s="122"/>
      <c r="F30" s="122"/>
      <c r="G30" s="122"/>
      <c r="H30" s="122"/>
      <c r="I30" s="122"/>
      <c r="J30" s="435"/>
      <c r="K30" s="436"/>
      <c r="L30" s="436"/>
      <c r="M30" s="436"/>
      <c r="N30" s="436"/>
      <c r="O30" s="436"/>
      <c r="P30" s="436"/>
      <c r="Q30" s="436"/>
      <c r="R30" s="436"/>
      <c r="S30" s="436"/>
      <c r="T30" s="436"/>
      <c r="U30" s="437"/>
      <c r="V30" s="122"/>
      <c r="W30" s="122"/>
      <c r="X30" s="122"/>
      <c r="Y30" s="122"/>
      <c r="Z30" s="122"/>
      <c r="AA30" s="123"/>
    </row>
    <row r="31" spans="2:27" ht="15" customHeight="1" x14ac:dyDescent="0.25">
      <c r="B31" s="121"/>
      <c r="C31" s="122"/>
      <c r="D31" s="122"/>
      <c r="E31" s="122"/>
      <c r="F31" s="122"/>
      <c r="G31" s="122"/>
      <c r="H31" s="122"/>
      <c r="I31" s="122"/>
      <c r="J31" s="435"/>
      <c r="K31" s="436"/>
      <c r="L31" s="436"/>
      <c r="M31" s="436"/>
      <c r="N31" s="436"/>
      <c r="O31" s="436"/>
      <c r="P31" s="436"/>
      <c r="Q31" s="436"/>
      <c r="R31" s="436"/>
      <c r="S31" s="436"/>
      <c r="T31" s="436"/>
      <c r="U31" s="437"/>
      <c r="V31" s="122"/>
      <c r="W31" s="122"/>
      <c r="X31" s="122"/>
      <c r="Y31" s="122"/>
      <c r="Z31" s="122"/>
      <c r="AA31" s="123"/>
    </row>
    <row r="32" spans="2:27" ht="15" customHeight="1" x14ac:dyDescent="0.25">
      <c r="B32" s="121"/>
      <c r="C32" s="122"/>
      <c r="D32" s="122"/>
      <c r="E32" s="122"/>
      <c r="F32" s="122"/>
      <c r="G32" s="122"/>
      <c r="H32" s="122"/>
      <c r="I32" s="122"/>
      <c r="J32" s="435"/>
      <c r="K32" s="436"/>
      <c r="L32" s="436"/>
      <c r="M32" s="436"/>
      <c r="N32" s="436"/>
      <c r="O32" s="436"/>
      <c r="P32" s="436"/>
      <c r="Q32" s="436"/>
      <c r="R32" s="436"/>
      <c r="S32" s="436"/>
      <c r="T32" s="436"/>
      <c r="U32" s="437"/>
      <c r="V32" s="122"/>
      <c r="W32" s="122"/>
      <c r="X32" s="122"/>
      <c r="Y32" s="122"/>
      <c r="Z32" s="122"/>
      <c r="AA32" s="123"/>
    </row>
    <row r="33" spans="2:27" ht="15" customHeight="1" x14ac:dyDescent="0.25">
      <c r="B33" s="121"/>
      <c r="C33" s="122"/>
      <c r="D33" s="122"/>
      <c r="E33" s="122"/>
      <c r="F33" s="122"/>
      <c r="G33" s="122"/>
      <c r="H33" s="122"/>
      <c r="I33" s="122"/>
      <c r="J33" s="435"/>
      <c r="K33" s="436"/>
      <c r="L33" s="436"/>
      <c r="M33" s="436"/>
      <c r="N33" s="436"/>
      <c r="O33" s="436"/>
      <c r="P33" s="436"/>
      <c r="Q33" s="436"/>
      <c r="R33" s="436"/>
      <c r="S33" s="436"/>
      <c r="T33" s="436"/>
      <c r="U33" s="437"/>
      <c r="V33" s="122"/>
      <c r="W33" s="122"/>
      <c r="X33" s="122"/>
      <c r="Y33" s="122"/>
      <c r="Z33" s="122"/>
      <c r="AA33" s="123"/>
    </row>
    <row r="34" spans="2:27" ht="15" customHeight="1" thickBot="1" x14ac:dyDescent="0.3">
      <c r="B34" s="121"/>
      <c r="C34" s="129"/>
      <c r="D34" s="129"/>
      <c r="E34" s="129"/>
      <c r="F34" s="129"/>
      <c r="G34" s="129"/>
      <c r="H34" s="129"/>
      <c r="I34" s="129"/>
      <c r="J34" s="438"/>
      <c r="K34" s="439"/>
      <c r="L34" s="439"/>
      <c r="M34" s="439"/>
      <c r="N34" s="439"/>
      <c r="O34" s="439"/>
      <c r="P34" s="439"/>
      <c r="Q34" s="439"/>
      <c r="R34" s="439"/>
      <c r="S34" s="439"/>
      <c r="T34" s="439"/>
      <c r="U34" s="440"/>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D24" sqref="D24:N24"/>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1:27" s="27" customFormat="1" ht="15" customHeight="1" x14ac:dyDescent="0.25">
      <c r="A3" s="4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1:27" s="27" customFormat="1" ht="15" customHeight="1" x14ac:dyDescent="0.25">
      <c r="A4" s="4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1:27" s="27" customFormat="1" ht="15" customHeight="1" x14ac:dyDescent="0.25">
      <c r="A5" s="4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27" customFormat="1" ht="15" customHeight="1" x14ac:dyDescent="0.25">
      <c r="A6" s="4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1:27" s="27" customFormat="1" ht="15" customHeight="1" x14ac:dyDescent="0.25">
      <c r="A7" s="45"/>
      <c r="B7" s="348" t="s">
        <v>313</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1:27" s="27" customFormat="1" ht="15" customHeight="1" x14ac:dyDescent="0.25">
      <c r="A8" s="4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1:27" s="27" customFormat="1" ht="15" customHeight="1" x14ac:dyDescent="0.25">
      <c r="A9" s="4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1:27" ht="15" customHeight="1" x14ac:dyDescent="0.25">
      <c r="A10" s="44"/>
      <c r="B10" s="345" t="str">
        <f>IF(OR('DATOS GENERALES (OCULTAR)'!E9="",'DATOS GENERALES (OCULTAR)'!G9="",'DATOS GENERALES (OCULTAR)'!I9=""),UPPER('DATOS GENERALES (OCULTAR)'!B9),'DATOS GENERALES (OCULTAR)'!K9)</f>
        <v>PRECALIFICACIÓN SRM   8000000585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1:27" ht="15" customHeight="1" thickBot="1" x14ac:dyDescent="0.3">
      <c r="A11" s="44"/>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43594</v>
      </c>
      <c r="X13" s="455"/>
      <c r="Y13" s="455"/>
      <c r="Z13" s="456"/>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85" t="s">
        <v>62</v>
      </c>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7"/>
    </row>
    <row r="18" spans="1:27" ht="15" customHeight="1" thickBot="1" x14ac:dyDescent="0.3">
      <c r="A18" s="44"/>
      <c r="B18" s="388"/>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90"/>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272</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60" t="str">
        <f>H15</f>
        <v>"Nombre de respresentante Legal (RL)"</v>
      </c>
      <c r="E24" s="460"/>
      <c r="F24" s="460"/>
      <c r="G24" s="460"/>
      <c r="H24" s="460"/>
      <c r="I24" s="460"/>
      <c r="J24" s="460"/>
      <c r="K24" s="460"/>
      <c r="L24" s="460"/>
      <c r="M24" s="460"/>
      <c r="N24" s="460"/>
      <c r="O24" s="212" t="s">
        <v>177</v>
      </c>
      <c r="P24" s="461">
        <f>G00!S29</f>
        <v>556</v>
      </c>
      <c r="Q24" s="461"/>
      <c r="R24" s="461"/>
      <c r="S24" s="461"/>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60" t="str">
        <f>H13</f>
        <v>"Nombre de empresa"</v>
      </c>
      <c r="K25" s="460"/>
      <c r="L25" s="460"/>
      <c r="M25" s="460"/>
      <c r="N25" s="460"/>
      <c r="O25" s="460"/>
      <c r="P25" s="460"/>
      <c r="Q25" s="211" t="s">
        <v>179</v>
      </c>
      <c r="R25" s="212"/>
      <c r="S25" s="461">
        <f>G00!D26</f>
        <v>555</v>
      </c>
      <c r="T25" s="461"/>
      <c r="U25" s="461"/>
      <c r="V25" s="461"/>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57"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57"/>
      <c r="F30" s="457"/>
      <c r="G30" s="457"/>
      <c r="H30" s="457"/>
      <c r="I30" s="457"/>
      <c r="J30" s="457"/>
      <c r="K30" s="457"/>
      <c r="L30" s="457"/>
      <c r="M30" s="457"/>
      <c r="N30" s="457"/>
      <c r="O30" s="457"/>
      <c r="P30" s="457"/>
      <c r="Q30" s="457"/>
      <c r="R30" s="457"/>
      <c r="S30" s="457"/>
      <c r="T30" s="457"/>
      <c r="U30" s="457"/>
      <c r="V30" s="457"/>
      <c r="W30" s="457"/>
      <c r="X30" s="457"/>
      <c r="Y30" s="457"/>
      <c r="Z30" s="457"/>
      <c r="AA30" s="458"/>
    </row>
    <row r="31" spans="1:27" s="120" customFormat="1" ht="15" customHeight="1" x14ac:dyDescent="0.25">
      <c r="B31" s="144"/>
      <c r="C31" s="118"/>
      <c r="D31" s="457"/>
      <c r="E31" s="457"/>
      <c r="F31" s="457"/>
      <c r="G31" s="457"/>
      <c r="H31" s="457"/>
      <c r="I31" s="457"/>
      <c r="J31" s="457"/>
      <c r="K31" s="457"/>
      <c r="L31" s="457"/>
      <c r="M31" s="457"/>
      <c r="N31" s="457"/>
      <c r="O31" s="457"/>
      <c r="P31" s="457"/>
      <c r="Q31" s="457"/>
      <c r="R31" s="457"/>
      <c r="S31" s="457"/>
      <c r="T31" s="457"/>
      <c r="U31" s="457"/>
      <c r="V31" s="457"/>
      <c r="W31" s="457"/>
      <c r="X31" s="457"/>
      <c r="Y31" s="457"/>
      <c r="Z31" s="457"/>
      <c r="AA31" s="458"/>
    </row>
    <row r="32" spans="1:27" s="120" customFormat="1" ht="15" customHeight="1" x14ac:dyDescent="0.25">
      <c r="B32" s="144"/>
      <c r="C32" s="118"/>
      <c r="D32" s="457"/>
      <c r="E32" s="457"/>
      <c r="F32" s="457"/>
      <c r="G32" s="457"/>
      <c r="H32" s="457"/>
      <c r="I32" s="457"/>
      <c r="J32" s="457"/>
      <c r="K32" s="457"/>
      <c r="L32" s="457"/>
      <c r="M32" s="457"/>
      <c r="N32" s="457"/>
      <c r="O32" s="457"/>
      <c r="P32" s="457"/>
      <c r="Q32" s="457"/>
      <c r="R32" s="457"/>
      <c r="S32" s="457"/>
      <c r="T32" s="457"/>
      <c r="U32" s="457"/>
      <c r="V32" s="457"/>
      <c r="W32" s="457"/>
      <c r="X32" s="457"/>
      <c r="Y32" s="457"/>
      <c r="Z32" s="457"/>
      <c r="AA32" s="458"/>
    </row>
    <row r="33" spans="1:27" s="120" customFormat="1" ht="15" customHeight="1" x14ac:dyDescent="0.25">
      <c r="B33" s="144"/>
      <c r="C33" s="118"/>
      <c r="D33" s="457"/>
      <c r="E33" s="457"/>
      <c r="F33" s="457"/>
      <c r="G33" s="457"/>
      <c r="H33" s="457"/>
      <c r="I33" s="457"/>
      <c r="J33" s="457"/>
      <c r="K33" s="457"/>
      <c r="L33" s="457"/>
      <c r="M33" s="457"/>
      <c r="N33" s="457"/>
      <c r="O33" s="457"/>
      <c r="P33" s="457"/>
      <c r="Q33" s="457"/>
      <c r="R33" s="457"/>
      <c r="S33" s="457"/>
      <c r="T33" s="457"/>
      <c r="U33" s="457"/>
      <c r="V33" s="457"/>
      <c r="W33" s="457"/>
      <c r="X33" s="457"/>
      <c r="Y33" s="457"/>
      <c r="Z33" s="457"/>
      <c r="AA33" s="458"/>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59" t="str">
        <f>IF(EXACT(C30,"a"),"","Empresa: ______________________________ RUT N°: _____________________ Monto USD:_______________________")</f>
        <v>Empresa: ______________________________ RUT N°: _____________________ Monto USD:_______________________</v>
      </c>
      <c r="D35" s="459"/>
      <c r="E35" s="459"/>
      <c r="F35" s="459"/>
      <c r="G35" s="459"/>
      <c r="H35" s="459"/>
      <c r="I35" s="459"/>
      <c r="J35" s="459"/>
      <c r="K35" s="459"/>
      <c r="L35" s="459"/>
      <c r="M35" s="459"/>
      <c r="N35" s="459"/>
      <c r="O35" s="459"/>
      <c r="P35" s="459"/>
      <c r="Q35" s="459"/>
      <c r="R35" s="459"/>
      <c r="S35" s="459"/>
      <c r="T35" s="459"/>
      <c r="U35" s="459"/>
      <c r="V35" s="459"/>
      <c r="W35" s="459"/>
      <c r="X35" s="459"/>
      <c r="Y35" s="459"/>
      <c r="Z35" s="459"/>
      <c r="AA35" s="145"/>
    </row>
    <row r="36" spans="1:27" s="120" customFormat="1" ht="15" customHeight="1" x14ac:dyDescent="0.25">
      <c r="B36" s="144"/>
      <c r="C36" s="459"/>
      <c r="D36" s="459"/>
      <c r="E36" s="459"/>
      <c r="F36" s="459"/>
      <c r="G36" s="459"/>
      <c r="H36" s="459"/>
      <c r="I36" s="459"/>
      <c r="J36" s="459"/>
      <c r="K36" s="459"/>
      <c r="L36" s="459"/>
      <c r="M36" s="459"/>
      <c r="N36" s="459"/>
      <c r="O36" s="459"/>
      <c r="P36" s="459"/>
      <c r="Q36" s="459"/>
      <c r="R36" s="459"/>
      <c r="S36" s="459"/>
      <c r="T36" s="459"/>
      <c r="U36" s="459"/>
      <c r="V36" s="459"/>
      <c r="W36" s="459"/>
      <c r="X36" s="459"/>
      <c r="Y36" s="459"/>
      <c r="Z36" s="459"/>
      <c r="AA36" s="145"/>
    </row>
    <row r="37" spans="1:27" s="120" customFormat="1" ht="15" customHeight="1" x14ac:dyDescent="0.25">
      <c r="B37" s="144"/>
      <c r="C37" s="459"/>
      <c r="D37" s="459"/>
      <c r="E37" s="459"/>
      <c r="F37" s="459"/>
      <c r="G37" s="459"/>
      <c r="H37" s="459"/>
      <c r="I37" s="459"/>
      <c r="J37" s="459"/>
      <c r="K37" s="459"/>
      <c r="L37" s="459"/>
      <c r="M37" s="459"/>
      <c r="N37" s="459"/>
      <c r="O37" s="459"/>
      <c r="P37" s="459"/>
      <c r="Q37" s="459"/>
      <c r="R37" s="459"/>
      <c r="S37" s="459"/>
      <c r="T37" s="459"/>
      <c r="U37" s="459"/>
      <c r="V37" s="459"/>
      <c r="W37" s="459"/>
      <c r="X37" s="459"/>
      <c r="Y37" s="459"/>
      <c r="Z37" s="459"/>
      <c r="AA37" s="145"/>
    </row>
    <row r="38" spans="1:27" s="120" customFormat="1" ht="15" customHeight="1" x14ac:dyDescent="0.25">
      <c r="B38" s="144"/>
      <c r="C38" s="459" t="str">
        <f>IF(EXACT(C30,"a"),"","Empresa: ______________________________ RUT N°: _____________________ Monto USD:_______________________")</f>
        <v>Empresa: ______________________________ RUT N°: _____________________ Monto USD:_______________________</v>
      </c>
      <c r="D38" s="459"/>
      <c r="E38" s="459"/>
      <c r="F38" s="459"/>
      <c r="G38" s="459"/>
      <c r="H38" s="459"/>
      <c r="I38" s="459"/>
      <c r="J38" s="459"/>
      <c r="K38" s="459"/>
      <c r="L38" s="459"/>
      <c r="M38" s="459"/>
      <c r="N38" s="459"/>
      <c r="O38" s="459"/>
      <c r="P38" s="459"/>
      <c r="Q38" s="459"/>
      <c r="R38" s="459"/>
      <c r="S38" s="459"/>
      <c r="T38" s="459"/>
      <c r="U38" s="459"/>
      <c r="V38" s="459"/>
      <c r="W38" s="459"/>
      <c r="X38" s="459"/>
      <c r="Y38" s="459"/>
      <c r="Z38" s="459"/>
      <c r="AA38" s="145"/>
    </row>
    <row r="39" spans="1:27" s="120" customFormat="1" ht="15" customHeight="1" x14ac:dyDescent="0.25">
      <c r="B39" s="144"/>
      <c r="C39" s="459"/>
      <c r="D39" s="459"/>
      <c r="E39" s="459"/>
      <c r="F39" s="459"/>
      <c r="G39" s="459"/>
      <c r="H39" s="459"/>
      <c r="I39" s="459"/>
      <c r="J39" s="459"/>
      <c r="K39" s="459"/>
      <c r="L39" s="459"/>
      <c r="M39" s="459"/>
      <c r="N39" s="459"/>
      <c r="O39" s="459"/>
      <c r="P39" s="459"/>
      <c r="Q39" s="459"/>
      <c r="R39" s="459"/>
      <c r="S39" s="459"/>
      <c r="T39" s="459"/>
      <c r="U39" s="459"/>
      <c r="V39" s="459"/>
      <c r="W39" s="459"/>
      <c r="X39" s="459"/>
      <c r="Y39" s="459"/>
      <c r="Z39" s="459"/>
      <c r="AA39" s="145"/>
    </row>
    <row r="40" spans="1:27" s="120" customFormat="1" ht="15" customHeight="1" x14ac:dyDescent="0.25">
      <c r="B40" s="144"/>
      <c r="C40" s="459"/>
      <c r="D40" s="459"/>
      <c r="E40" s="459"/>
      <c r="F40" s="459"/>
      <c r="G40" s="459"/>
      <c r="H40" s="459"/>
      <c r="I40" s="459"/>
      <c r="J40" s="459"/>
      <c r="K40" s="459"/>
      <c r="L40" s="459"/>
      <c r="M40" s="459"/>
      <c r="N40" s="459"/>
      <c r="O40" s="459"/>
      <c r="P40" s="459"/>
      <c r="Q40" s="459"/>
      <c r="R40" s="459"/>
      <c r="S40" s="459"/>
      <c r="T40" s="459"/>
      <c r="U40" s="459"/>
      <c r="V40" s="459"/>
      <c r="W40" s="459"/>
      <c r="X40" s="459"/>
      <c r="Y40" s="459"/>
      <c r="Z40" s="459"/>
      <c r="AA40" s="145"/>
    </row>
    <row r="41" spans="1:27" s="120" customFormat="1" ht="15" customHeight="1" x14ac:dyDescent="0.25">
      <c r="B41" s="144"/>
      <c r="C41" s="459" t="str">
        <f>IF(EXACT(C30,"a"),"","Empresa: ______________________________ RUT N°: _____________________ Monto USD:_______________________")</f>
        <v>Empresa: ______________________________ RUT N°: _____________________ Monto USD:_______________________</v>
      </c>
      <c r="D41" s="459"/>
      <c r="E41" s="459"/>
      <c r="F41" s="459"/>
      <c r="G41" s="459"/>
      <c r="H41" s="459"/>
      <c r="I41" s="459"/>
      <c r="J41" s="459"/>
      <c r="K41" s="459"/>
      <c r="L41" s="459"/>
      <c r="M41" s="459"/>
      <c r="N41" s="459"/>
      <c r="O41" s="459"/>
      <c r="P41" s="459"/>
      <c r="Q41" s="459"/>
      <c r="R41" s="459"/>
      <c r="S41" s="459"/>
      <c r="T41" s="459"/>
      <c r="U41" s="459"/>
      <c r="V41" s="459"/>
      <c r="W41" s="459"/>
      <c r="X41" s="459"/>
      <c r="Y41" s="459"/>
      <c r="Z41" s="459"/>
      <c r="AA41" s="145"/>
    </row>
    <row r="42" spans="1:27" s="120" customFormat="1" ht="15" customHeight="1" x14ac:dyDescent="0.25">
      <c r="B42" s="144"/>
      <c r="C42" s="459"/>
      <c r="D42" s="459"/>
      <c r="E42" s="459"/>
      <c r="F42" s="459"/>
      <c r="G42" s="459"/>
      <c r="H42" s="459"/>
      <c r="I42" s="459"/>
      <c r="J42" s="459"/>
      <c r="K42" s="459"/>
      <c r="L42" s="459"/>
      <c r="M42" s="459"/>
      <c r="N42" s="459"/>
      <c r="O42" s="459"/>
      <c r="P42" s="459"/>
      <c r="Q42" s="459"/>
      <c r="R42" s="459"/>
      <c r="S42" s="459"/>
      <c r="T42" s="459"/>
      <c r="U42" s="459"/>
      <c r="V42" s="459"/>
      <c r="W42" s="459"/>
      <c r="X42" s="459"/>
      <c r="Y42" s="459"/>
      <c r="Z42" s="459"/>
      <c r="AA42" s="145"/>
    </row>
    <row r="43" spans="1:27" s="120" customFormat="1" ht="15" customHeight="1" x14ac:dyDescent="0.25">
      <c r="B43" s="144"/>
      <c r="C43" s="459"/>
      <c r="D43" s="459"/>
      <c r="E43" s="459"/>
      <c r="F43" s="459"/>
      <c r="G43" s="459"/>
      <c r="H43" s="459"/>
      <c r="I43" s="459"/>
      <c r="J43" s="459"/>
      <c r="K43" s="459"/>
      <c r="L43" s="459"/>
      <c r="M43" s="459"/>
      <c r="N43" s="459"/>
      <c r="O43" s="459"/>
      <c r="P43" s="459"/>
      <c r="Q43" s="459"/>
      <c r="R43" s="459"/>
      <c r="S43" s="459"/>
      <c r="T43" s="459"/>
      <c r="U43" s="459"/>
      <c r="V43" s="459"/>
      <c r="W43" s="459"/>
      <c r="X43" s="459"/>
      <c r="Y43" s="459"/>
      <c r="Z43" s="459"/>
      <c r="AA43" s="145"/>
    </row>
    <row r="44" spans="1:27" s="120" customFormat="1" ht="15" customHeight="1" x14ac:dyDescent="0.25">
      <c r="B44" s="144"/>
      <c r="C44" s="459"/>
      <c r="D44" s="459"/>
      <c r="E44" s="459"/>
      <c r="F44" s="459"/>
      <c r="G44" s="459"/>
      <c r="H44" s="459"/>
      <c r="I44" s="459"/>
      <c r="J44" s="459"/>
      <c r="K44" s="459"/>
      <c r="L44" s="459"/>
      <c r="M44" s="459"/>
      <c r="N44" s="459"/>
      <c r="O44" s="459"/>
      <c r="P44" s="459"/>
      <c r="Q44" s="459"/>
      <c r="R44" s="459"/>
      <c r="S44" s="459"/>
      <c r="T44" s="459"/>
      <c r="U44" s="459"/>
      <c r="V44" s="459"/>
      <c r="W44" s="459"/>
      <c r="X44" s="459"/>
      <c r="Y44" s="459"/>
      <c r="Z44" s="459"/>
      <c r="AA44" s="145"/>
    </row>
    <row r="45" spans="1:27" s="120" customFormat="1" ht="15" customHeight="1" x14ac:dyDescent="0.25">
      <c r="B45" s="144"/>
      <c r="C45" s="459"/>
      <c r="D45" s="459"/>
      <c r="E45" s="459"/>
      <c r="F45" s="459"/>
      <c r="G45" s="459"/>
      <c r="H45" s="459"/>
      <c r="I45" s="459"/>
      <c r="J45" s="459"/>
      <c r="K45" s="459"/>
      <c r="L45" s="459"/>
      <c r="M45" s="459"/>
      <c r="N45" s="459"/>
      <c r="O45" s="459"/>
      <c r="P45" s="459"/>
      <c r="Q45" s="459"/>
      <c r="R45" s="459"/>
      <c r="S45" s="459"/>
      <c r="T45" s="459"/>
      <c r="U45" s="459"/>
      <c r="V45" s="459"/>
      <c r="W45" s="459"/>
      <c r="X45" s="459"/>
      <c r="Y45" s="459"/>
      <c r="Z45" s="459"/>
      <c r="AA45" s="145"/>
    </row>
    <row r="46" spans="1:27" s="120" customFormat="1" ht="15" customHeight="1" x14ac:dyDescent="0.25">
      <c r="B46" s="144"/>
      <c r="C46" s="459"/>
      <c r="D46" s="459"/>
      <c r="E46" s="459"/>
      <c r="F46" s="459"/>
      <c r="G46" s="459"/>
      <c r="H46" s="459"/>
      <c r="I46" s="459"/>
      <c r="J46" s="459"/>
      <c r="K46" s="459"/>
      <c r="L46" s="459"/>
      <c r="M46" s="459"/>
      <c r="N46" s="459"/>
      <c r="O46" s="459"/>
      <c r="P46" s="459"/>
      <c r="Q46" s="459"/>
      <c r="R46" s="459"/>
      <c r="S46" s="459"/>
      <c r="T46" s="459"/>
      <c r="U46" s="459"/>
      <c r="V46" s="459"/>
      <c r="W46" s="459"/>
      <c r="X46" s="459"/>
      <c r="Y46" s="459"/>
      <c r="Z46" s="459"/>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4" ma:contentTypeDescription="Crear nuevo documento." ma:contentTypeScope="" ma:versionID="872be8301642055eeed833abf51c0a3b">
  <xsd:schema xmlns:xsd="http://www.w3.org/2001/XMLSchema" xmlns:xs="http://www.w3.org/2001/XMLSchema" xmlns:p="http://schemas.microsoft.com/office/2006/metadata/properties" xmlns:ns2="d6153556-970e-453e-9f01-41082107cb64" xmlns:ns3="89c10dda-7c45-42dd-83ee-e1643f6e0271" targetNamespace="http://schemas.microsoft.com/office/2006/metadata/properties" ma:root="true" ma:fieldsID="00686ceca88ef9382797d3ed2fb0099a" ns2:_="" ns3:_="">
    <xsd:import namespace="d6153556-970e-453e-9f01-41082107cb64"/>
    <xsd:import namespace="89c10dda-7c45-42dd-83ee-e1643f6e02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c10dda-7c45-42dd-83ee-e1643f6e027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F73CC5-94C4-4557-9E74-81AEDC1764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153556-970e-453e-9f01-41082107cb64"/>
    <ds:schemaRef ds:uri="89c10dda-7c45-42dd-83ee-e1643f6e02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816E73-647A-4E2A-8656-E806914C1D57}">
  <ds:schemaRefs>
    <ds:schemaRef ds:uri="http://purl.org/dc/terms/"/>
    <ds:schemaRef ds:uri="http://purl.org/dc/dcmitype/"/>
    <ds:schemaRef ds:uri="http://www.w3.org/XML/1998/namespace"/>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d6153556-970e-453e-9f01-41082107cb64"/>
    <ds:schemaRef ds:uri="http://schemas.microsoft.com/office/2006/metadata/properties"/>
  </ds:schemaRefs>
</ds:datastoreItem>
</file>

<file path=customXml/itemProps3.xml><?xml version="1.0" encoding="utf-8"?>
<ds:datastoreItem xmlns:ds="http://schemas.openxmlformats.org/officeDocument/2006/customXml" ds:itemID="{1E802465-DE5E-4F47-ACA2-AC0CE5CFCF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2019-05-09T18:23:02Z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